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630" yWindow="585" windowWidth="27495" windowHeight="12225"/>
  </bookViews>
  <sheets>
    <sheet name="100 мрп" sheetId="2" r:id="rId1"/>
    <sheet name="Лист1" sheetId="11" r:id="rId2"/>
  </sheets>
  <definedNames>
    <definedName name="_xlnm._FilterDatabase" localSheetId="0" hidden="1">'100 мрп'!$A$16:$AK$1032</definedName>
  </definedNames>
  <calcPr calcId="145621" refMode="R1C1"/>
</workbook>
</file>

<file path=xl/calcChain.xml><?xml version="1.0" encoding="utf-8"?>
<calcChain xmlns="http://schemas.openxmlformats.org/spreadsheetml/2006/main">
  <c r="Q1031" i="2" l="1"/>
  <c r="R1029" i="2"/>
  <c r="Q19" i="2" l="1"/>
  <c r="R19" i="2" s="1"/>
  <c r="Q20" i="2"/>
  <c r="R20" i="2" s="1"/>
  <c r="Q21" i="2"/>
  <c r="R21" i="2" s="1"/>
  <c r="Q22" i="2"/>
  <c r="R22" i="2" s="1"/>
  <c r="Q23" i="2"/>
  <c r="R23" i="2" s="1"/>
  <c r="Q24" i="2"/>
  <c r="R24" i="2" s="1"/>
  <c r="Q25" i="2"/>
  <c r="R25" i="2" s="1"/>
  <c r="Q26" i="2"/>
  <c r="R26" i="2" s="1"/>
  <c r="Q27" i="2"/>
  <c r="R27" i="2" s="1"/>
  <c r="Q28" i="2"/>
  <c r="R28" i="2" s="1"/>
  <c r="Q29" i="2"/>
  <c r="R29" i="2" s="1"/>
  <c r="Q30" i="2"/>
  <c r="R30" i="2" s="1"/>
  <c r="Q31" i="2"/>
  <c r="R31" i="2" s="1"/>
  <c r="Q32" i="2"/>
  <c r="R32" i="2" s="1"/>
  <c r="Q33" i="2"/>
  <c r="R33" i="2" s="1"/>
  <c r="Q34" i="2"/>
  <c r="R34" i="2" s="1"/>
  <c r="Q35" i="2"/>
  <c r="R35" i="2" s="1"/>
  <c r="Q36" i="2"/>
  <c r="R36" i="2" s="1"/>
  <c r="Q37" i="2"/>
  <c r="R37" i="2" s="1"/>
  <c r="Q38" i="2"/>
  <c r="R38" i="2" s="1"/>
  <c r="Q39" i="2"/>
  <c r="R39" i="2" s="1"/>
  <c r="Q40" i="2"/>
  <c r="R40" i="2" s="1"/>
  <c r="Q41" i="2"/>
  <c r="R41" i="2" s="1"/>
  <c r="Q42" i="2"/>
  <c r="R42" i="2" s="1"/>
  <c r="Q43" i="2"/>
  <c r="R43" i="2" s="1"/>
  <c r="Q44" i="2"/>
  <c r="R44" i="2" s="1"/>
  <c r="Q45" i="2"/>
  <c r="R45" i="2" s="1"/>
  <c r="Q46" i="2"/>
  <c r="R46" i="2" s="1"/>
  <c r="Q47" i="2"/>
  <c r="R47" i="2" s="1"/>
  <c r="Q48" i="2"/>
  <c r="R48" i="2" s="1"/>
  <c r="Q49" i="2"/>
  <c r="R49" i="2" s="1"/>
  <c r="Q50" i="2"/>
  <c r="R50" i="2" s="1"/>
  <c r="Q51" i="2"/>
  <c r="R51" i="2" s="1"/>
  <c r="Q52" i="2"/>
  <c r="R52" i="2" s="1"/>
  <c r="Q53" i="2"/>
  <c r="R53" i="2" s="1"/>
  <c r="Q54" i="2"/>
  <c r="R54" i="2" s="1"/>
  <c r="Q55" i="2"/>
  <c r="R55" i="2" s="1"/>
  <c r="Q56" i="2"/>
  <c r="R56" i="2" s="1"/>
  <c r="Q57" i="2"/>
  <c r="R57" i="2" s="1"/>
  <c r="Q58" i="2"/>
  <c r="R58" i="2" s="1"/>
  <c r="Q59" i="2"/>
  <c r="R59" i="2" s="1"/>
  <c r="Q60" i="2"/>
  <c r="R60" i="2" s="1"/>
  <c r="Q61" i="2"/>
  <c r="R61" i="2" s="1"/>
  <c r="Q62" i="2"/>
  <c r="R62" i="2" s="1"/>
  <c r="Q63" i="2"/>
  <c r="R63" i="2" s="1"/>
  <c r="Q64" i="2"/>
  <c r="R64" i="2" s="1"/>
  <c r="Q65" i="2"/>
  <c r="R65" i="2" s="1"/>
  <c r="Q66" i="2"/>
  <c r="R66" i="2" s="1"/>
  <c r="Q67" i="2"/>
  <c r="R67" i="2" s="1"/>
  <c r="Q68" i="2"/>
  <c r="R68" i="2" s="1"/>
  <c r="Q69" i="2"/>
  <c r="R69" i="2" s="1"/>
  <c r="Q70" i="2"/>
  <c r="R70" i="2" s="1"/>
  <c r="Q71" i="2"/>
  <c r="R71" i="2" s="1"/>
  <c r="Q72" i="2"/>
  <c r="R72" i="2" s="1"/>
  <c r="Q73" i="2"/>
  <c r="R73" i="2" s="1"/>
  <c r="Q74" i="2"/>
  <c r="R74" i="2" s="1"/>
  <c r="Q75" i="2"/>
  <c r="R75" i="2" s="1"/>
  <c r="Q76" i="2"/>
  <c r="R76" i="2" s="1"/>
  <c r="Q77" i="2"/>
  <c r="R77" i="2" s="1"/>
  <c r="Q78" i="2"/>
  <c r="R78" i="2" s="1"/>
  <c r="Q79" i="2"/>
  <c r="R79" i="2" s="1"/>
  <c r="Q80" i="2"/>
  <c r="R80" i="2" s="1"/>
  <c r="Q81" i="2"/>
  <c r="R81" i="2" s="1"/>
  <c r="Q82" i="2"/>
  <c r="R82" i="2" s="1"/>
  <c r="Q83" i="2"/>
  <c r="R83" i="2" s="1"/>
  <c r="Q84" i="2"/>
  <c r="R84" i="2" s="1"/>
  <c r="Q85" i="2"/>
  <c r="R85" i="2" s="1"/>
  <c r="Q86" i="2"/>
  <c r="R86" i="2" s="1"/>
  <c r="Q87" i="2"/>
  <c r="R87" i="2" s="1"/>
  <c r="Q88" i="2"/>
  <c r="R88" i="2" s="1"/>
  <c r="Q89" i="2"/>
  <c r="R89" i="2" s="1"/>
  <c r="Q90" i="2"/>
  <c r="R90" i="2" s="1"/>
  <c r="Q91" i="2"/>
  <c r="R91" i="2" s="1"/>
  <c r="Q92" i="2"/>
  <c r="R92" i="2" s="1"/>
  <c r="Q93" i="2"/>
  <c r="R93" i="2" s="1"/>
  <c r="Q94" i="2"/>
  <c r="R94" i="2" s="1"/>
  <c r="Q95" i="2"/>
  <c r="R95" i="2" s="1"/>
  <c r="Q96" i="2"/>
  <c r="R96" i="2" s="1"/>
  <c r="Q97" i="2"/>
  <c r="R97" i="2" s="1"/>
  <c r="Q98" i="2"/>
  <c r="R98" i="2" s="1"/>
  <c r="Q99" i="2"/>
  <c r="R99" i="2" s="1"/>
  <c r="Q100" i="2"/>
  <c r="R100" i="2" s="1"/>
  <c r="Q101" i="2"/>
  <c r="R101" i="2" s="1"/>
  <c r="Q102" i="2"/>
  <c r="R102" i="2" s="1"/>
  <c r="Q103" i="2"/>
  <c r="R103" i="2" s="1"/>
  <c r="Q104" i="2"/>
  <c r="R104" i="2" s="1"/>
  <c r="Q105" i="2"/>
  <c r="R105" i="2" s="1"/>
  <c r="Q106" i="2"/>
  <c r="R106" i="2" s="1"/>
  <c r="Q107" i="2"/>
  <c r="R107" i="2" s="1"/>
  <c r="Q108" i="2"/>
  <c r="R108" i="2" s="1"/>
  <c r="Q109" i="2"/>
  <c r="R109" i="2" s="1"/>
  <c r="Q110" i="2"/>
  <c r="R110" i="2" s="1"/>
  <c r="Q111" i="2"/>
  <c r="R111" i="2" s="1"/>
  <c r="Q112" i="2"/>
  <c r="R112" i="2" s="1"/>
  <c r="Q113" i="2"/>
  <c r="R113" i="2" s="1"/>
  <c r="Q114" i="2"/>
  <c r="R114" i="2" s="1"/>
  <c r="Q115" i="2"/>
  <c r="R115" i="2" s="1"/>
  <c r="Q116" i="2"/>
  <c r="R116" i="2" s="1"/>
  <c r="Q117" i="2"/>
  <c r="R117" i="2" s="1"/>
  <c r="Q118" i="2"/>
  <c r="R118" i="2" s="1"/>
  <c r="Q119" i="2"/>
  <c r="R119" i="2" s="1"/>
  <c r="Q120" i="2"/>
  <c r="R120" i="2" s="1"/>
  <c r="Q121" i="2"/>
  <c r="R121" i="2" s="1"/>
  <c r="Q122" i="2"/>
  <c r="R122" i="2" s="1"/>
  <c r="Q123" i="2"/>
  <c r="R123" i="2" s="1"/>
  <c r="Q124" i="2"/>
  <c r="R124" i="2" s="1"/>
  <c r="Q125" i="2"/>
  <c r="R125" i="2" s="1"/>
  <c r="Q126" i="2"/>
  <c r="R126" i="2" s="1"/>
  <c r="Q127" i="2"/>
  <c r="R127" i="2" s="1"/>
  <c r="Q128" i="2"/>
  <c r="R128" i="2" s="1"/>
  <c r="Q129" i="2"/>
  <c r="R129" i="2" s="1"/>
  <c r="Q130" i="2"/>
  <c r="R130" i="2" s="1"/>
  <c r="Q131" i="2"/>
  <c r="R131" i="2" s="1"/>
  <c r="Q132" i="2"/>
  <c r="R132" i="2" s="1"/>
  <c r="Q133" i="2"/>
  <c r="R133" i="2" s="1"/>
  <c r="Q134" i="2"/>
  <c r="R134" i="2" s="1"/>
  <c r="Q135" i="2"/>
  <c r="R135" i="2" s="1"/>
  <c r="Q136" i="2"/>
  <c r="R136" i="2" s="1"/>
  <c r="Q137" i="2"/>
  <c r="R137" i="2" s="1"/>
  <c r="Q138" i="2"/>
  <c r="R138" i="2" s="1"/>
  <c r="Q139" i="2"/>
  <c r="R139" i="2" s="1"/>
  <c r="Q140" i="2"/>
  <c r="R140" i="2" s="1"/>
  <c r="Q141" i="2"/>
  <c r="R141" i="2" s="1"/>
  <c r="Q142" i="2"/>
  <c r="R142" i="2" s="1"/>
  <c r="Q143" i="2"/>
  <c r="R143" i="2" s="1"/>
  <c r="Q144" i="2"/>
  <c r="R144" i="2" s="1"/>
  <c r="Q145" i="2"/>
  <c r="R145" i="2" s="1"/>
  <c r="Q146" i="2"/>
  <c r="R146" i="2" s="1"/>
  <c r="Q147" i="2"/>
  <c r="R147" i="2" s="1"/>
  <c r="Q148" i="2"/>
  <c r="R148" i="2" s="1"/>
  <c r="Q149" i="2"/>
  <c r="R149" i="2" s="1"/>
  <c r="Q150" i="2"/>
  <c r="R150" i="2" s="1"/>
  <c r="Q151" i="2"/>
  <c r="R151" i="2" s="1"/>
  <c r="Q152" i="2"/>
  <c r="R152" i="2" s="1"/>
  <c r="Q153" i="2"/>
  <c r="R153" i="2" s="1"/>
  <c r="Q154" i="2"/>
  <c r="R154" i="2" s="1"/>
  <c r="Q155" i="2"/>
  <c r="R155" i="2" s="1"/>
  <c r="Q156" i="2"/>
  <c r="R156" i="2" s="1"/>
  <c r="Q157" i="2"/>
  <c r="R157" i="2" s="1"/>
  <c r="Q158" i="2"/>
  <c r="R158" i="2" s="1"/>
  <c r="Q159" i="2"/>
  <c r="R159" i="2" s="1"/>
  <c r="Q160" i="2"/>
  <c r="R160" i="2" s="1"/>
  <c r="Q161" i="2"/>
  <c r="R161" i="2" s="1"/>
  <c r="Q162" i="2"/>
  <c r="R162" i="2" s="1"/>
  <c r="Q163" i="2"/>
  <c r="R163" i="2" s="1"/>
  <c r="Q164" i="2"/>
  <c r="R164" i="2" s="1"/>
  <c r="Q165" i="2"/>
  <c r="R165" i="2" s="1"/>
  <c r="Q166" i="2"/>
  <c r="R166" i="2" s="1"/>
  <c r="Q167" i="2"/>
  <c r="R167" i="2" s="1"/>
  <c r="Q168" i="2"/>
  <c r="R168" i="2" s="1"/>
  <c r="Q169" i="2"/>
  <c r="R169" i="2" s="1"/>
  <c r="Q170" i="2"/>
  <c r="R170" i="2" s="1"/>
  <c r="Q171" i="2"/>
  <c r="R171" i="2" s="1"/>
  <c r="Q172" i="2"/>
  <c r="R172" i="2" s="1"/>
  <c r="Q173" i="2"/>
  <c r="R173" i="2" s="1"/>
  <c r="Q174" i="2"/>
  <c r="R174" i="2" s="1"/>
  <c r="Q175" i="2"/>
  <c r="R175" i="2" s="1"/>
  <c r="Q176" i="2"/>
  <c r="R176" i="2" s="1"/>
  <c r="Q177" i="2"/>
  <c r="R177" i="2" s="1"/>
  <c r="Q178" i="2"/>
  <c r="R178" i="2" s="1"/>
  <c r="Q179" i="2"/>
  <c r="R179" i="2" s="1"/>
  <c r="Q180" i="2"/>
  <c r="R180" i="2" s="1"/>
  <c r="Q181" i="2"/>
  <c r="R181" i="2" s="1"/>
  <c r="Q182" i="2"/>
  <c r="R182" i="2" s="1"/>
  <c r="Q183" i="2"/>
  <c r="R183" i="2" s="1"/>
  <c r="Q184" i="2"/>
  <c r="R184" i="2" s="1"/>
  <c r="Q185" i="2"/>
  <c r="R185" i="2" s="1"/>
  <c r="Q186" i="2"/>
  <c r="R186" i="2" s="1"/>
  <c r="Q187" i="2"/>
  <c r="R187" i="2" s="1"/>
  <c r="Q188" i="2"/>
  <c r="R188" i="2" s="1"/>
  <c r="Q189" i="2"/>
  <c r="R189" i="2" s="1"/>
  <c r="Q190" i="2"/>
  <c r="R190" i="2" s="1"/>
  <c r="Q191" i="2"/>
  <c r="R191" i="2" s="1"/>
  <c r="Q192" i="2"/>
  <c r="R192" i="2" s="1"/>
  <c r="Q193" i="2"/>
  <c r="R193" i="2" s="1"/>
  <c r="Q194" i="2"/>
  <c r="R194" i="2" s="1"/>
  <c r="Q195" i="2"/>
  <c r="R195" i="2" s="1"/>
  <c r="Q196" i="2"/>
  <c r="R196" i="2" s="1"/>
  <c r="Q197" i="2"/>
  <c r="R197" i="2" s="1"/>
  <c r="Q198" i="2"/>
  <c r="R198" i="2" s="1"/>
  <c r="Q199" i="2"/>
  <c r="R199" i="2" s="1"/>
  <c r="Q200" i="2"/>
  <c r="R200" i="2" s="1"/>
  <c r="Q201" i="2"/>
  <c r="R201" i="2" s="1"/>
  <c r="Q202" i="2"/>
  <c r="R202" i="2" s="1"/>
  <c r="Q203" i="2"/>
  <c r="R203" i="2" s="1"/>
  <c r="Q204" i="2"/>
  <c r="R204" i="2" s="1"/>
  <c r="Q205" i="2"/>
  <c r="R205" i="2" s="1"/>
  <c r="Q206" i="2"/>
  <c r="R206" i="2" s="1"/>
  <c r="Q207" i="2"/>
  <c r="R207" i="2" s="1"/>
  <c r="Q208" i="2"/>
  <c r="R208" i="2" s="1"/>
  <c r="Q209" i="2"/>
  <c r="R209" i="2" s="1"/>
  <c r="Q210" i="2"/>
  <c r="R210" i="2" s="1"/>
  <c r="Q211" i="2"/>
  <c r="R211" i="2" s="1"/>
  <c r="Q212" i="2"/>
  <c r="R212" i="2" s="1"/>
  <c r="Q213" i="2"/>
  <c r="R213" i="2" s="1"/>
  <c r="Q214" i="2"/>
  <c r="R214" i="2" s="1"/>
  <c r="Q215" i="2"/>
  <c r="R215" i="2" s="1"/>
  <c r="Q216" i="2"/>
  <c r="R216" i="2" s="1"/>
  <c r="Q217" i="2"/>
  <c r="R217" i="2" s="1"/>
  <c r="Q218" i="2"/>
  <c r="R218" i="2" s="1"/>
  <c r="Q219" i="2"/>
  <c r="R219" i="2" s="1"/>
  <c r="Q220" i="2"/>
  <c r="R220" i="2" s="1"/>
  <c r="Q221" i="2"/>
  <c r="R221" i="2" s="1"/>
  <c r="Q222" i="2"/>
  <c r="R222" i="2" s="1"/>
  <c r="Q223" i="2"/>
  <c r="R223" i="2" s="1"/>
  <c r="Q224" i="2"/>
  <c r="R224" i="2" s="1"/>
  <c r="Q225" i="2"/>
  <c r="R225" i="2" s="1"/>
  <c r="Q226" i="2"/>
  <c r="R226" i="2" s="1"/>
  <c r="Q227" i="2"/>
  <c r="R227" i="2" s="1"/>
  <c r="Q228" i="2"/>
  <c r="R228" i="2" s="1"/>
  <c r="Q229" i="2"/>
  <c r="R229" i="2" s="1"/>
  <c r="Q230" i="2"/>
  <c r="R230" i="2" s="1"/>
  <c r="Q231" i="2"/>
  <c r="R231" i="2" s="1"/>
  <c r="Q232" i="2"/>
  <c r="R232" i="2" s="1"/>
  <c r="Q233" i="2"/>
  <c r="R233" i="2" s="1"/>
  <c r="Q234" i="2"/>
  <c r="R234" i="2" s="1"/>
  <c r="Q235" i="2"/>
  <c r="R235" i="2" s="1"/>
  <c r="Q236" i="2"/>
  <c r="R236" i="2" s="1"/>
  <c r="Q237" i="2"/>
  <c r="R237" i="2" s="1"/>
  <c r="Q238" i="2"/>
  <c r="R238" i="2" s="1"/>
  <c r="Q239" i="2"/>
  <c r="R239" i="2" s="1"/>
  <c r="Q240" i="2"/>
  <c r="R240" i="2" s="1"/>
  <c r="Q241" i="2"/>
  <c r="R241" i="2" s="1"/>
  <c r="Q242" i="2"/>
  <c r="R242" i="2" s="1"/>
  <c r="Q243" i="2"/>
  <c r="R243" i="2" s="1"/>
  <c r="Q244" i="2"/>
  <c r="R244" i="2" s="1"/>
  <c r="Q245" i="2"/>
  <c r="R245" i="2" s="1"/>
  <c r="Q246" i="2"/>
  <c r="R246" i="2" s="1"/>
  <c r="Q247" i="2"/>
  <c r="R247" i="2" s="1"/>
  <c r="Q248" i="2"/>
  <c r="R248" i="2" s="1"/>
  <c r="Q249" i="2"/>
  <c r="R249" i="2" s="1"/>
  <c r="Q250" i="2"/>
  <c r="R250" i="2" s="1"/>
  <c r="Q251" i="2"/>
  <c r="R251" i="2" s="1"/>
  <c r="Q252" i="2"/>
  <c r="R252" i="2" s="1"/>
  <c r="Q253" i="2"/>
  <c r="R253" i="2" s="1"/>
  <c r="Q254" i="2"/>
  <c r="R254" i="2" s="1"/>
  <c r="Q255" i="2"/>
  <c r="R255" i="2" s="1"/>
  <c r="Q256" i="2"/>
  <c r="R256" i="2" s="1"/>
  <c r="Q257" i="2"/>
  <c r="R257" i="2" s="1"/>
  <c r="Q258" i="2"/>
  <c r="R258" i="2" s="1"/>
  <c r="Q259" i="2"/>
  <c r="R259" i="2" s="1"/>
  <c r="Q260" i="2"/>
  <c r="R260" i="2" s="1"/>
  <c r="Q261" i="2"/>
  <c r="R261" i="2" s="1"/>
  <c r="Q262" i="2"/>
  <c r="R262" i="2" s="1"/>
  <c r="Q263" i="2"/>
  <c r="R263" i="2" s="1"/>
  <c r="Q264" i="2"/>
  <c r="R264" i="2" s="1"/>
  <c r="Q265" i="2"/>
  <c r="R265" i="2" s="1"/>
  <c r="Q266" i="2"/>
  <c r="R266" i="2" s="1"/>
  <c r="Q267" i="2"/>
  <c r="R267" i="2" s="1"/>
  <c r="Q268" i="2"/>
  <c r="R268" i="2" s="1"/>
  <c r="Q269" i="2"/>
  <c r="R269" i="2" s="1"/>
  <c r="Q270" i="2"/>
  <c r="R270" i="2" s="1"/>
  <c r="Q271" i="2"/>
  <c r="R271" i="2" s="1"/>
  <c r="Q272" i="2"/>
  <c r="R272" i="2" s="1"/>
  <c r="Q273" i="2"/>
  <c r="R273" i="2" s="1"/>
  <c r="Q274" i="2"/>
  <c r="R274" i="2" s="1"/>
  <c r="Q275" i="2"/>
  <c r="R275" i="2" s="1"/>
  <c r="Q276" i="2"/>
  <c r="R276" i="2" s="1"/>
  <c r="Q277" i="2"/>
  <c r="R277" i="2" s="1"/>
  <c r="Q278" i="2"/>
  <c r="R278" i="2" s="1"/>
  <c r="Q279" i="2"/>
  <c r="R279" i="2" s="1"/>
  <c r="Q280" i="2"/>
  <c r="R280" i="2" s="1"/>
  <c r="Q281" i="2"/>
  <c r="R281" i="2" s="1"/>
  <c r="Q282" i="2"/>
  <c r="R282" i="2" s="1"/>
  <c r="Q283" i="2"/>
  <c r="R283" i="2" s="1"/>
  <c r="Q284" i="2"/>
  <c r="R284" i="2" s="1"/>
  <c r="Q285" i="2"/>
  <c r="R285" i="2" s="1"/>
  <c r="Q286" i="2"/>
  <c r="R286" i="2" s="1"/>
  <c r="Q287" i="2"/>
  <c r="R287" i="2" s="1"/>
  <c r="Q288" i="2"/>
  <c r="R288" i="2" s="1"/>
  <c r="Q289" i="2"/>
  <c r="R289" i="2" s="1"/>
  <c r="Q290" i="2"/>
  <c r="R290" i="2" s="1"/>
  <c r="Q291" i="2"/>
  <c r="R291" i="2" s="1"/>
  <c r="Q292" i="2"/>
  <c r="R292" i="2" s="1"/>
  <c r="Q293" i="2"/>
  <c r="R293" i="2" s="1"/>
  <c r="Q294" i="2"/>
  <c r="R294" i="2" s="1"/>
  <c r="Q295" i="2"/>
  <c r="R295" i="2" s="1"/>
  <c r="Q296" i="2"/>
  <c r="R296" i="2" s="1"/>
  <c r="Q297" i="2"/>
  <c r="R297" i="2" s="1"/>
  <c r="Q298" i="2"/>
  <c r="R298" i="2" s="1"/>
  <c r="Q299" i="2"/>
  <c r="R299" i="2" s="1"/>
  <c r="Q300" i="2"/>
  <c r="R300" i="2" s="1"/>
  <c r="Q301" i="2"/>
  <c r="R301" i="2" s="1"/>
  <c r="Q302" i="2"/>
  <c r="R302" i="2" s="1"/>
  <c r="Q303" i="2"/>
  <c r="R303" i="2" s="1"/>
  <c r="Q304" i="2"/>
  <c r="R304" i="2" s="1"/>
  <c r="Q305" i="2"/>
  <c r="R305" i="2" s="1"/>
  <c r="Q306" i="2"/>
  <c r="R306" i="2" s="1"/>
  <c r="Q307" i="2"/>
  <c r="R307" i="2" s="1"/>
  <c r="Q308" i="2"/>
  <c r="R308" i="2" s="1"/>
  <c r="Q309" i="2"/>
  <c r="R309" i="2" s="1"/>
  <c r="Q310" i="2"/>
  <c r="R310" i="2" s="1"/>
  <c r="Q311" i="2"/>
  <c r="R311" i="2" s="1"/>
  <c r="Q312" i="2"/>
  <c r="R312" i="2" s="1"/>
  <c r="Q313" i="2"/>
  <c r="R313" i="2" s="1"/>
  <c r="Q314" i="2"/>
  <c r="R314" i="2" s="1"/>
  <c r="Q315" i="2"/>
  <c r="R315" i="2" s="1"/>
  <c r="Q316" i="2"/>
  <c r="R316" i="2" s="1"/>
  <c r="Q317" i="2"/>
  <c r="R317" i="2" s="1"/>
  <c r="Q318" i="2"/>
  <c r="R318" i="2" s="1"/>
  <c r="Q319" i="2"/>
  <c r="R319" i="2" s="1"/>
  <c r="Q320" i="2"/>
  <c r="R320" i="2" s="1"/>
  <c r="Q321" i="2"/>
  <c r="R321" i="2" s="1"/>
  <c r="Q322" i="2"/>
  <c r="R322" i="2" s="1"/>
  <c r="Q323" i="2"/>
  <c r="R323" i="2" s="1"/>
  <c r="Q324" i="2"/>
  <c r="R324" i="2" s="1"/>
  <c r="Q325" i="2"/>
  <c r="R325" i="2" s="1"/>
  <c r="Q326" i="2"/>
  <c r="R326" i="2" s="1"/>
  <c r="Q327" i="2"/>
  <c r="R327" i="2" s="1"/>
  <c r="Q328" i="2"/>
  <c r="R328" i="2" s="1"/>
  <c r="Q329" i="2"/>
  <c r="R329" i="2" s="1"/>
  <c r="Q330" i="2"/>
  <c r="R330" i="2" s="1"/>
  <c r="Q331" i="2"/>
  <c r="R331" i="2" s="1"/>
  <c r="Q332" i="2"/>
  <c r="R332" i="2" s="1"/>
  <c r="Q333" i="2"/>
  <c r="R333" i="2" s="1"/>
  <c r="Q334" i="2"/>
  <c r="R334" i="2" s="1"/>
  <c r="Q335" i="2"/>
  <c r="R335" i="2" s="1"/>
  <c r="Q336" i="2"/>
  <c r="R336" i="2" s="1"/>
  <c r="Q337" i="2"/>
  <c r="R337" i="2" s="1"/>
  <c r="Q338" i="2"/>
  <c r="R338" i="2" s="1"/>
  <c r="Q339" i="2"/>
  <c r="R339" i="2" s="1"/>
  <c r="Q340" i="2"/>
  <c r="R340" i="2" s="1"/>
  <c r="Q341" i="2"/>
  <c r="R341" i="2" s="1"/>
  <c r="Q342" i="2"/>
  <c r="R342" i="2" s="1"/>
  <c r="Q343" i="2"/>
  <c r="R343" i="2" s="1"/>
  <c r="Q344" i="2"/>
  <c r="R344" i="2" s="1"/>
  <c r="Q345" i="2"/>
  <c r="R345" i="2" s="1"/>
  <c r="Q346" i="2"/>
  <c r="R346" i="2" s="1"/>
  <c r="Q347" i="2"/>
  <c r="R347" i="2" s="1"/>
  <c r="Q348" i="2"/>
  <c r="R348" i="2" s="1"/>
  <c r="Q349" i="2"/>
  <c r="R349" i="2" s="1"/>
  <c r="Q350" i="2"/>
  <c r="R350" i="2" s="1"/>
  <c r="Q351" i="2"/>
  <c r="R351" i="2" s="1"/>
  <c r="Q352" i="2"/>
  <c r="R352" i="2" s="1"/>
  <c r="Q353" i="2"/>
  <c r="R353" i="2" s="1"/>
  <c r="Q354" i="2"/>
  <c r="R354" i="2" s="1"/>
  <c r="Q355" i="2"/>
  <c r="R355" i="2" s="1"/>
  <c r="Q356" i="2"/>
  <c r="R356" i="2" s="1"/>
  <c r="Q357" i="2"/>
  <c r="R357" i="2" s="1"/>
  <c r="Q358" i="2"/>
  <c r="R358" i="2" s="1"/>
  <c r="Q359" i="2"/>
  <c r="R359" i="2" s="1"/>
  <c r="Q360" i="2"/>
  <c r="R360" i="2" s="1"/>
  <c r="Q361" i="2"/>
  <c r="R361" i="2" s="1"/>
  <c r="Q362" i="2"/>
  <c r="R362" i="2" s="1"/>
  <c r="Q363" i="2"/>
  <c r="R363" i="2" s="1"/>
  <c r="Q364" i="2"/>
  <c r="R364" i="2" s="1"/>
  <c r="Q365" i="2"/>
  <c r="R365" i="2" s="1"/>
  <c r="Q366" i="2"/>
  <c r="R366" i="2" s="1"/>
  <c r="Q367" i="2"/>
  <c r="R367" i="2" s="1"/>
  <c r="Q368" i="2"/>
  <c r="R368" i="2" s="1"/>
  <c r="Q369" i="2"/>
  <c r="R369" i="2" s="1"/>
  <c r="Q370" i="2"/>
  <c r="R370" i="2" s="1"/>
  <c r="Q371" i="2"/>
  <c r="R371" i="2" s="1"/>
  <c r="Q372" i="2"/>
  <c r="R372" i="2" s="1"/>
  <c r="Q373" i="2"/>
  <c r="R373" i="2" s="1"/>
  <c r="Q374" i="2"/>
  <c r="R374" i="2" s="1"/>
  <c r="Q375" i="2"/>
  <c r="R375" i="2" s="1"/>
  <c r="Q376" i="2"/>
  <c r="R376" i="2" s="1"/>
  <c r="Q377" i="2"/>
  <c r="R377" i="2" s="1"/>
  <c r="Q378" i="2"/>
  <c r="R378" i="2" s="1"/>
  <c r="Q379" i="2"/>
  <c r="R379" i="2" s="1"/>
  <c r="Q380" i="2"/>
  <c r="R380" i="2" s="1"/>
  <c r="Q381" i="2"/>
  <c r="R381" i="2" s="1"/>
  <c r="Q382" i="2"/>
  <c r="R382" i="2" s="1"/>
  <c r="Q383" i="2"/>
  <c r="R383" i="2" s="1"/>
  <c r="Q384" i="2"/>
  <c r="R384" i="2" s="1"/>
  <c r="Q385" i="2"/>
  <c r="R385" i="2" s="1"/>
  <c r="Q386" i="2"/>
  <c r="R386" i="2" s="1"/>
  <c r="Q387" i="2"/>
  <c r="R387" i="2" s="1"/>
  <c r="Q388" i="2"/>
  <c r="R388" i="2" s="1"/>
  <c r="Q389" i="2"/>
  <c r="R389" i="2" s="1"/>
  <c r="Q390" i="2"/>
  <c r="R390" i="2" s="1"/>
  <c r="Q391" i="2"/>
  <c r="R391" i="2" s="1"/>
  <c r="Q392" i="2"/>
  <c r="R392" i="2" s="1"/>
  <c r="Q393" i="2"/>
  <c r="R393" i="2" s="1"/>
  <c r="Q394" i="2"/>
  <c r="R394" i="2" s="1"/>
  <c r="Q395" i="2"/>
  <c r="R395" i="2" s="1"/>
  <c r="Q396" i="2"/>
  <c r="R396" i="2" s="1"/>
  <c r="Q397" i="2"/>
  <c r="R397" i="2" s="1"/>
  <c r="Q398" i="2"/>
  <c r="R398" i="2" s="1"/>
  <c r="Q399" i="2"/>
  <c r="R399" i="2" s="1"/>
  <c r="Q400" i="2"/>
  <c r="R400" i="2" s="1"/>
  <c r="Q401" i="2"/>
  <c r="R401" i="2" s="1"/>
  <c r="Q402" i="2"/>
  <c r="R402" i="2" s="1"/>
  <c r="Q403" i="2"/>
  <c r="R403" i="2" s="1"/>
  <c r="Q404" i="2"/>
  <c r="R404" i="2" s="1"/>
  <c r="Q405" i="2"/>
  <c r="R405" i="2" s="1"/>
  <c r="Q406" i="2"/>
  <c r="R406" i="2" s="1"/>
  <c r="Q407" i="2"/>
  <c r="R407" i="2" s="1"/>
  <c r="Q408" i="2"/>
  <c r="R408" i="2" s="1"/>
  <c r="Q409" i="2"/>
  <c r="R409" i="2" s="1"/>
  <c r="Q410" i="2"/>
  <c r="R410" i="2" s="1"/>
  <c r="Q411" i="2"/>
  <c r="R411" i="2" s="1"/>
  <c r="Q412" i="2"/>
  <c r="R412" i="2" s="1"/>
  <c r="Q413" i="2"/>
  <c r="R413" i="2" s="1"/>
  <c r="Q414" i="2"/>
  <c r="R414" i="2" s="1"/>
  <c r="Q415" i="2"/>
  <c r="R415" i="2" s="1"/>
  <c r="Q416" i="2"/>
  <c r="R416" i="2" s="1"/>
  <c r="Q417" i="2"/>
  <c r="R417" i="2" s="1"/>
  <c r="Q418" i="2"/>
  <c r="R418" i="2" s="1"/>
  <c r="Q419" i="2"/>
  <c r="R419" i="2" s="1"/>
  <c r="Q420" i="2"/>
  <c r="R420" i="2" s="1"/>
  <c r="Q421" i="2"/>
  <c r="R421" i="2" s="1"/>
  <c r="Q422" i="2"/>
  <c r="R422" i="2" s="1"/>
  <c r="Q423" i="2"/>
  <c r="R423" i="2" s="1"/>
  <c r="Q424" i="2"/>
  <c r="R424" i="2" s="1"/>
  <c r="Q425" i="2"/>
  <c r="R425" i="2" s="1"/>
  <c r="Q426" i="2"/>
  <c r="R426" i="2" s="1"/>
  <c r="Q427" i="2"/>
  <c r="R427" i="2" s="1"/>
  <c r="Q428" i="2"/>
  <c r="R428" i="2" s="1"/>
  <c r="Q429" i="2"/>
  <c r="R429" i="2" s="1"/>
  <c r="Q430" i="2"/>
  <c r="R430" i="2" s="1"/>
  <c r="Q431" i="2"/>
  <c r="R431" i="2" s="1"/>
  <c r="Q432" i="2"/>
  <c r="R432" i="2" s="1"/>
  <c r="Q433" i="2"/>
  <c r="R433" i="2" s="1"/>
  <c r="Q434" i="2"/>
  <c r="R434" i="2" s="1"/>
  <c r="Q435" i="2"/>
  <c r="R435" i="2" s="1"/>
  <c r="Q436" i="2"/>
  <c r="R436" i="2" s="1"/>
  <c r="Q437" i="2"/>
  <c r="R437" i="2" s="1"/>
  <c r="Q438" i="2"/>
  <c r="R438" i="2" s="1"/>
  <c r="Q439" i="2"/>
  <c r="R439" i="2" s="1"/>
  <c r="Q440" i="2"/>
  <c r="R440" i="2" s="1"/>
  <c r="Q441" i="2"/>
  <c r="R441" i="2" s="1"/>
  <c r="Q442" i="2"/>
  <c r="R442" i="2" s="1"/>
  <c r="Q443" i="2"/>
  <c r="R443" i="2" s="1"/>
  <c r="Q444" i="2"/>
  <c r="R444" i="2" s="1"/>
  <c r="Q445" i="2"/>
  <c r="R445" i="2" s="1"/>
  <c r="Q446" i="2"/>
  <c r="R446" i="2" s="1"/>
  <c r="Q447" i="2"/>
  <c r="R447" i="2" s="1"/>
  <c r="Q448" i="2"/>
  <c r="R448" i="2" s="1"/>
  <c r="Q449" i="2"/>
  <c r="R449" i="2" s="1"/>
  <c r="Q450" i="2"/>
  <c r="R450" i="2" s="1"/>
  <c r="Q451" i="2"/>
  <c r="R451" i="2" s="1"/>
  <c r="Q452" i="2"/>
  <c r="R452" i="2" s="1"/>
  <c r="Q453" i="2"/>
  <c r="R453" i="2" s="1"/>
  <c r="Q454" i="2"/>
  <c r="R454" i="2" s="1"/>
  <c r="Q455" i="2"/>
  <c r="R455" i="2" s="1"/>
  <c r="Q456" i="2"/>
  <c r="R456" i="2" s="1"/>
  <c r="Q457" i="2"/>
  <c r="R457" i="2" s="1"/>
  <c r="Q458" i="2"/>
  <c r="R458" i="2" s="1"/>
  <c r="Q459" i="2"/>
  <c r="R459" i="2" s="1"/>
  <c r="Q460" i="2"/>
  <c r="R460" i="2" s="1"/>
  <c r="Q461" i="2"/>
  <c r="R461" i="2" s="1"/>
  <c r="Q462" i="2"/>
  <c r="R462" i="2" s="1"/>
  <c r="Q463" i="2"/>
  <c r="R463" i="2" s="1"/>
  <c r="Q464" i="2"/>
  <c r="R464" i="2" s="1"/>
  <c r="Q465" i="2"/>
  <c r="R465" i="2" s="1"/>
  <c r="Q466" i="2"/>
  <c r="R466" i="2" s="1"/>
  <c r="Q467" i="2"/>
  <c r="R467" i="2" s="1"/>
  <c r="Q468" i="2"/>
  <c r="R468" i="2" s="1"/>
  <c r="Q469" i="2"/>
  <c r="R469" i="2" s="1"/>
  <c r="Q470" i="2"/>
  <c r="R470" i="2" s="1"/>
  <c r="Q471" i="2"/>
  <c r="R471" i="2" s="1"/>
  <c r="Q472" i="2"/>
  <c r="R472" i="2" s="1"/>
  <c r="Q473" i="2"/>
  <c r="R473" i="2" s="1"/>
  <c r="Q474" i="2"/>
  <c r="R474" i="2" s="1"/>
  <c r="Q475" i="2"/>
  <c r="R475" i="2" s="1"/>
  <c r="Q476" i="2"/>
  <c r="R476" i="2" s="1"/>
  <c r="Q477" i="2"/>
  <c r="R477" i="2" s="1"/>
  <c r="Q478" i="2"/>
  <c r="R478" i="2" s="1"/>
  <c r="Q479" i="2"/>
  <c r="R479" i="2" s="1"/>
  <c r="Q480" i="2"/>
  <c r="R480" i="2" s="1"/>
  <c r="Q481" i="2"/>
  <c r="R481" i="2" s="1"/>
  <c r="Q482" i="2"/>
  <c r="R482" i="2" s="1"/>
  <c r="Q483" i="2"/>
  <c r="R483" i="2" s="1"/>
  <c r="Q484" i="2"/>
  <c r="R484" i="2" s="1"/>
  <c r="Q485" i="2"/>
  <c r="R485" i="2" s="1"/>
  <c r="Q486" i="2"/>
  <c r="R486" i="2" s="1"/>
  <c r="Q487" i="2"/>
  <c r="R487" i="2" s="1"/>
  <c r="Q488" i="2"/>
  <c r="R488" i="2" s="1"/>
  <c r="Q489" i="2"/>
  <c r="R489" i="2" s="1"/>
  <c r="Q490" i="2"/>
  <c r="R490" i="2" s="1"/>
  <c r="Q491" i="2"/>
  <c r="R491" i="2" s="1"/>
  <c r="Q492" i="2"/>
  <c r="R492" i="2" s="1"/>
  <c r="Q493" i="2"/>
  <c r="R493" i="2" s="1"/>
  <c r="Q494" i="2"/>
  <c r="R494" i="2" s="1"/>
  <c r="Q495" i="2"/>
  <c r="R495" i="2" s="1"/>
  <c r="Q496" i="2"/>
  <c r="R496" i="2" s="1"/>
  <c r="Q497" i="2"/>
  <c r="R497" i="2" s="1"/>
  <c r="Q498" i="2"/>
  <c r="R498" i="2" s="1"/>
  <c r="Q499" i="2"/>
  <c r="R499" i="2" s="1"/>
  <c r="Q500" i="2"/>
  <c r="R500" i="2" s="1"/>
  <c r="Q501" i="2"/>
  <c r="R501" i="2" s="1"/>
  <c r="Q502" i="2"/>
  <c r="R502" i="2" s="1"/>
  <c r="Q503" i="2"/>
  <c r="R503" i="2" s="1"/>
  <c r="Q504" i="2"/>
  <c r="R504" i="2" s="1"/>
  <c r="Q505" i="2"/>
  <c r="R505" i="2" s="1"/>
  <c r="Q506" i="2"/>
  <c r="R506" i="2" s="1"/>
  <c r="Q507" i="2"/>
  <c r="R507" i="2" s="1"/>
  <c r="Q508" i="2"/>
  <c r="R508" i="2" s="1"/>
  <c r="Q509" i="2"/>
  <c r="R509" i="2" s="1"/>
  <c r="Q510" i="2"/>
  <c r="R510" i="2" s="1"/>
  <c r="Q511" i="2"/>
  <c r="R511" i="2" s="1"/>
  <c r="Q512" i="2"/>
  <c r="R512" i="2" s="1"/>
  <c r="Q513" i="2"/>
  <c r="R513" i="2" s="1"/>
  <c r="Q514" i="2"/>
  <c r="R514" i="2" s="1"/>
  <c r="Q515" i="2"/>
  <c r="R515" i="2" s="1"/>
  <c r="Q516" i="2"/>
  <c r="R516" i="2" s="1"/>
  <c r="Q517" i="2"/>
  <c r="R517" i="2" s="1"/>
  <c r="Q518" i="2"/>
  <c r="R518" i="2" s="1"/>
  <c r="Q519" i="2"/>
  <c r="R519" i="2" s="1"/>
  <c r="Q520" i="2"/>
  <c r="R520" i="2" s="1"/>
  <c r="Q521" i="2"/>
  <c r="R521" i="2" s="1"/>
  <c r="Q522" i="2"/>
  <c r="R522" i="2" s="1"/>
  <c r="Q523" i="2"/>
  <c r="R523" i="2" s="1"/>
  <c r="Q524" i="2"/>
  <c r="R524" i="2" s="1"/>
  <c r="Q525" i="2"/>
  <c r="R525" i="2" s="1"/>
  <c r="Q526" i="2"/>
  <c r="R526" i="2" s="1"/>
  <c r="Q527" i="2"/>
  <c r="R527" i="2" s="1"/>
  <c r="Q528" i="2"/>
  <c r="R528" i="2" s="1"/>
  <c r="Q529" i="2"/>
  <c r="R529" i="2" s="1"/>
  <c r="Q530" i="2"/>
  <c r="R530" i="2" s="1"/>
  <c r="Q531" i="2"/>
  <c r="R531" i="2" s="1"/>
  <c r="Q532" i="2"/>
  <c r="R532" i="2" s="1"/>
  <c r="Q533" i="2"/>
  <c r="R533" i="2" s="1"/>
  <c r="Q534" i="2"/>
  <c r="R534" i="2" s="1"/>
  <c r="Q535" i="2"/>
  <c r="R535" i="2" s="1"/>
  <c r="Q536" i="2"/>
  <c r="R536" i="2" s="1"/>
  <c r="Q537" i="2"/>
  <c r="R537" i="2" s="1"/>
  <c r="Q538" i="2"/>
  <c r="R538" i="2" s="1"/>
  <c r="Q539" i="2"/>
  <c r="R539" i="2" s="1"/>
  <c r="Q540" i="2"/>
  <c r="R540" i="2" s="1"/>
  <c r="Q541" i="2"/>
  <c r="R541" i="2" s="1"/>
  <c r="Q542" i="2"/>
  <c r="R542" i="2" s="1"/>
  <c r="Q543" i="2"/>
  <c r="R543" i="2" s="1"/>
  <c r="Q544" i="2"/>
  <c r="R544" i="2" s="1"/>
  <c r="Q545" i="2"/>
  <c r="R545" i="2" s="1"/>
  <c r="Q546" i="2"/>
  <c r="R546" i="2" s="1"/>
  <c r="Q547" i="2"/>
  <c r="R547" i="2" s="1"/>
  <c r="Q548" i="2"/>
  <c r="R548" i="2" s="1"/>
  <c r="Q549" i="2"/>
  <c r="R549" i="2" s="1"/>
  <c r="Q550" i="2"/>
  <c r="R550" i="2" s="1"/>
  <c r="Q551" i="2"/>
  <c r="R551" i="2" s="1"/>
  <c r="Q552" i="2"/>
  <c r="R552" i="2" s="1"/>
  <c r="Q553" i="2"/>
  <c r="R553" i="2" s="1"/>
  <c r="Q554" i="2"/>
  <c r="R554" i="2" s="1"/>
  <c r="Q555" i="2"/>
  <c r="R555" i="2" s="1"/>
  <c r="Q556" i="2"/>
  <c r="R556" i="2" s="1"/>
  <c r="Q557" i="2"/>
  <c r="R557" i="2" s="1"/>
  <c r="Q558" i="2"/>
  <c r="R558" i="2" s="1"/>
  <c r="Q559" i="2"/>
  <c r="R559" i="2" s="1"/>
  <c r="Q560" i="2"/>
  <c r="R560" i="2" s="1"/>
  <c r="Q561" i="2"/>
  <c r="R561" i="2" s="1"/>
  <c r="Q562" i="2"/>
  <c r="R562" i="2" s="1"/>
  <c r="Q563" i="2"/>
  <c r="R563" i="2" s="1"/>
  <c r="Q564" i="2"/>
  <c r="R564" i="2" s="1"/>
  <c r="Q565" i="2"/>
  <c r="R565" i="2" s="1"/>
  <c r="Q566" i="2"/>
  <c r="R566" i="2" s="1"/>
  <c r="Q567" i="2"/>
  <c r="R567" i="2" s="1"/>
  <c r="Q568" i="2"/>
  <c r="R568" i="2" s="1"/>
  <c r="Q569" i="2"/>
  <c r="R569" i="2" s="1"/>
  <c r="Q570" i="2"/>
  <c r="R570" i="2" s="1"/>
  <c r="Q571" i="2"/>
  <c r="R571" i="2" s="1"/>
  <c r="Q572" i="2"/>
  <c r="R572" i="2" s="1"/>
  <c r="Q573" i="2"/>
  <c r="R573" i="2" s="1"/>
  <c r="Q574" i="2"/>
  <c r="R574" i="2" s="1"/>
  <c r="Q575" i="2"/>
  <c r="R575" i="2" s="1"/>
  <c r="Q576" i="2"/>
  <c r="R576" i="2" s="1"/>
  <c r="Q577" i="2"/>
  <c r="R577" i="2" s="1"/>
  <c r="Q578" i="2"/>
  <c r="R578" i="2" s="1"/>
  <c r="Q579" i="2"/>
  <c r="R579" i="2" s="1"/>
  <c r="Q580" i="2"/>
  <c r="R580" i="2" s="1"/>
  <c r="Q581" i="2"/>
  <c r="R581" i="2" s="1"/>
  <c r="Q582" i="2"/>
  <c r="R582" i="2" s="1"/>
  <c r="Q583" i="2"/>
  <c r="R583" i="2" s="1"/>
  <c r="Q584" i="2"/>
  <c r="R584" i="2" s="1"/>
  <c r="Q585" i="2"/>
  <c r="R585" i="2" s="1"/>
  <c r="Q586" i="2"/>
  <c r="R586" i="2" s="1"/>
  <c r="Q587" i="2"/>
  <c r="R587" i="2" s="1"/>
  <c r="Q588" i="2"/>
  <c r="R588" i="2" s="1"/>
  <c r="Q589" i="2"/>
  <c r="R589" i="2" s="1"/>
  <c r="Q590" i="2"/>
  <c r="R590" i="2" s="1"/>
  <c r="Q591" i="2"/>
  <c r="R591" i="2" s="1"/>
  <c r="Q592" i="2"/>
  <c r="R592" i="2" s="1"/>
  <c r="Q593" i="2"/>
  <c r="R593" i="2" s="1"/>
  <c r="Q594" i="2"/>
  <c r="R594" i="2" s="1"/>
  <c r="Q595" i="2"/>
  <c r="R595" i="2" s="1"/>
  <c r="Q596" i="2"/>
  <c r="R596" i="2" s="1"/>
  <c r="Q597" i="2"/>
  <c r="R597" i="2" s="1"/>
  <c r="Q598" i="2"/>
  <c r="R598" i="2" s="1"/>
  <c r="Q599" i="2"/>
  <c r="R599" i="2" s="1"/>
  <c r="Q600" i="2"/>
  <c r="R600" i="2" s="1"/>
  <c r="Q601" i="2"/>
  <c r="R601" i="2" s="1"/>
  <c r="Q602" i="2"/>
  <c r="R602" i="2" s="1"/>
  <c r="Q603" i="2"/>
  <c r="R603" i="2" s="1"/>
  <c r="Q604" i="2"/>
  <c r="R604" i="2" s="1"/>
  <c r="Q605" i="2"/>
  <c r="R605" i="2" s="1"/>
  <c r="Q606" i="2"/>
  <c r="R606" i="2" s="1"/>
  <c r="Q607" i="2"/>
  <c r="R607" i="2" s="1"/>
  <c r="Q608" i="2"/>
  <c r="R608" i="2" s="1"/>
  <c r="Q609" i="2"/>
  <c r="R609" i="2" s="1"/>
  <c r="Q610" i="2"/>
  <c r="R610" i="2" s="1"/>
  <c r="Q611" i="2"/>
  <c r="R611" i="2" s="1"/>
  <c r="Q612" i="2"/>
  <c r="R612" i="2" s="1"/>
  <c r="Q613" i="2"/>
  <c r="R613" i="2" s="1"/>
  <c r="Q614" i="2"/>
  <c r="R614" i="2" s="1"/>
  <c r="Q615" i="2"/>
  <c r="R615" i="2" s="1"/>
  <c r="Q616" i="2"/>
  <c r="R616" i="2" s="1"/>
  <c r="Q617" i="2"/>
  <c r="R617" i="2" s="1"/>
  <c r="Q618" i="2"/>
  <c r="R618" i="2" s="1"/>
  <c r="Q619" i="2"/>
  <c r="R619" i="2" s="1"/>
  <c r="Q620" i="2"/>
  <c r="R620" i="2" s="1"/>
  <c r="Q621" i="2"/>
  <c r="R621" i="2" s="1"/>
  <c r="Q622" i="2"/>
  <c r="R622" i="2" s="1"/>
  <c r="Q623" i="2"/>
  <c r="R623" i="2" s="1"/>
  <c r="Q624" i="2"/>
  <c r="R624" i="2" s="1"/>
  <c r="Q625" i="2"/>
  <c r="R625" i="2" s="1"/>
  <c r="Q626" i="2"/>
  <c r="R626" i="2" s="1"/>
  <c r="Q627" i="2"/>
  <c r="R627" i="2" s="1"/>
  <c r="Q628" i="2"/>
  <c r="R628" i="2" s="1"/>
  <c r="Q629" i="2"/>
  <c r="R629" i="2" s="1"/>
  <c r="Q630" i="2"/>
  <c r="R630" i="2" s="1"/>
  <c r="Q631" i="2"/>
  <c r="R631" i="2" s="1"/>
  <c r="Q632" i="2"/>
  <c r="R632" i="2" s="1"/>
  <c r="Q633" i="2"/>
  <c r="R633" i="2" s="1"/>
  <c r="Q634" i="2"/>
  <c r="R634" i="2" s="1"/>
  <c r="Q635" i="2"/>
  <c r="R635" i="2" s="1"/>
  <c r="Q636" i="2"/>
  <c r="R636" i="2" s="1"/>
  <c r="Q637" i="2"/>
  <c r="R637" i="2" s="1"/>
  <c r="Q638" i="2"/>
  <c r="R638" i="2" s="1"/>
  <c r="Q639" i="2"/>
  <c r="R639" i="2" s="1"/>
  <c r="Q640" i="2"/>
  <c r="R640" i="2" s="1"/>
  <c r="Q641" i="2"/>
  <c r="R641" i="2" s="1"/>
  <c r="Q642" i="2"/>
  <c r="R642" i="2" s="1"/>
  <c r="Q643" i="2"/>
  <c r="R643" i="2" s="1"/>
  <c r="Q644" i="2"/>
  <c r="R644" i="2" s="1"/>
  <c r="Q645" i="2"/>
  <c r="R645" i="2" s="1"/>
  <c r="Q646" i="2"/>
  <c r="R646" i="2" s="1"/>
  <c r="Q647" i="2"/>
  <c r="R647" i="2" s="1"/>
  <c r="Q648" i="2"/>
  <c r="R648" i="2" s="1"/>
  <c r="Q649" i="2"/>
  <c r="R649" i="2" s="1"/>
  <c r="Q650" i="2"/>
  <c r="R650" i="2" s="1"/>
  <c r="Q651" i="2"/>
  <c r="R651" i="2" s="1"/>
  <c r="Q652" i="2"/>
  <c r="R652" i="2" s="1"/>
  <c r="Q653" i="2"/>
  <c r="R653" i="2" s="1"/>
  <c r="Q654" i="2"/>
  <c r="R654" i="2" s="1"/>
  <c r="Q655" i="2"/>
  <c r="R655" i="2" s="1"/>
  <c r="Q656" i="2"/>
  <c r="R656" i="2" s="1"/>
  <c r="Q657" i="2"/>
  <c r="R657" i="2" s="1"/>
  <c r="Q658" i="2"/>
  <c r="R658" i="2" s="1"/>
  <c r="Q659" i="2"/>
  <c r="R659" i="2" s="1"/>
  <c r="Q660" i="2"/>
  <c r="R660" i="2" s="1"/>
  <c r="Q661" i="2"/>
  <c r="R661" i="2" s="1"/>
  <c r="Q662" i="2"/>
  <c r="R662" i="2" s="1"/>
  <c r="Q663" i="2"/>
  <c r="R663" i="2" s="1"/>
  <c r="Q664" i="2"/>
  <c r="R664" i="2" s="1"/>
  <c r="Q665" i="2"/>
  <c r="R665" i="2" s="1"/>
  <c r="Q666" i="2"/>
  <c r="R666" i="2" s="1"/>
  <c r="Q667" i="2"/>
  <c r="R667" i="2" s="1"/>
  <c r="Q668" i="2"/>
  <c r="R668" i="2" s="1"/>
  <c r="Q669" i="2"/>
  <c r="R669" i="2" s="1"/>
  <c r="Q670" i="2"/>
  <c r="R670" i="2" s="1"/>
  <c r="Q671" i="2"/>
  <c r="R671" i="2" s="1"/>
  <c r="Q672" i="2"/>
  <c r="R672" i="2" s="1"/>
  <c r="Q673" i="2"/>
  <c r="R673" i="2" s="1"/>
  <c r="Q674" i="2"/>
  <c r="R674" i="2" s="1"/>
  <c r="Q675" i="2"/>
  <c r="R675" i="2" s="1"/>
  <c r="Q676" i="2"/>
  <c r="R676" i="2" s="1"/>
  <c r="Q677" i="2"/>
  <c r="R677" i="2" s="1"/>
  <c r="Q678" i="2"/>
  <c r="R678" i="2" s="1"/>
  <c r="Q679" i="2"/>
  <c r="R679" i="2" s="1"/>
  <c r="Q680" i="2"/>
  <c r="R680" i="2" s="1"/>
  <c r="Q681" i="2"/>
  <c r="R681" i="2" s="1"/>
  <c r="Q682" i="2"/>
  <c r="R682" i="2" s="1"/>
  <c r="Q683" i="2"/>
  <c r="R683" i="2" s="1"/>
  <c r="Q684" i="2"/>
  <c r="R684" i="2" s="1"/>
  <c r="Q685" i="2"/>
  <c r="R685" i="2" s="1"/>
  <c r="Q686" i="2"/>
  <c r="R686" i="2" s="1"/>
  <c r="Q687" i="2"/>
  <c r="R687" i="2" s="1"/>
  <c r="Q688" i="2"/>
  <c r="R688" i="2" s="1"/>
  <c r="Q689" i="2"/>
  <c r="R689" i="2" s="1"/>
  <c r="Q690" i="2"/>
  <c r="R690" i="2" s="1"/>
  <c r="Q691" i="2"/>
  <c r="R691" i="2" s="1"/>
  <c r="Q692" i="2"/>
  <c r="R692" i="2" s="1"/>
  <c r="Q693" i="2"/>
  <c r="R693" i="2" s="1"/>
  <c r="Q694" i="2"/>
  <c r="R694" i="2" s="1"/>
  <c r="Q695" i="2"/>
  <c r="R695" i="2" s="1"/>
  <c r="Q696" i="2"/>
  <c r="R696" i="2" s="1"/>
  <c r="Q697" i="2"/>
  <c r="R697" i="2" s="1"/>
  <c r="Q698" i="2"/>
  <c r="R698" i="2" s="1"/>
  <c r="Q699" i="2"/>
  <c r="R699" i="2" s="1"/>
  <c r="Q700" i="2"/>
  <c r="R700" i="2" s="1"/>
  <c r="Q701" i="2"/>
  <c r="R701" i="2" s="1"/>
  <c r="Q702" i="2"/>
  <c r="R702" i="2" s="1"/>
  <c r="Q703" i="2"/>
  <c r="R703" i="2" s="1"/>
  <c r="Q704" i="2"/>
  <c r="R704" i="2" s="1"/>
  <c r="Q705" i="2"/>
  <c r="R705" i="2" s="1"/>
  <c r="Q706" i="2"/>
  <c r="R706" i="2" s="1"/>
  <c r="Q707" i="2"/>
  <c r="R707" i="2" s="1"/>
  <c r="Q708" i="2"/>
  <c r="R708" i="2" s="1"/>
  <c r="Q709" i="2"/>
  <c r="R709" i="2" s="1"/>
  <c r="Q710" i="2"/>
  <c r="R710" i="2" s="1"/>
  <c r="Q711" i="2"/>
  <c r="R711" i="2" s="1"/>
  <c r="Q712" i="2"/>
  <c r="R712" i="2" s="1"/>
  <c r="Q713" i="2"/>
  <c r="R713" i="2" s="1"/>
  <c r="Q714" i="2"/>
  <c r="R714" i="2" s="1"/>
  <c r="Q715" i="2"/>
  <c r="R715" i="2" s="1"/>
  <c r="Q716" i="2"/>
  <c r="R716" i="2" s="1"/>
  <c r="Q717" i="2"/>
  <c r="R717" i="2" s="1"/>
  <c r="Q718" i="2"/>
  <c r="R718" i="2" s="1"/>
  <c r="Q719" i="2"/>
  <c r="R719" i="2" s="1"/>
  <c r="Q720" i="2"/>
  <c r="R720" i="2" s="1"/>
  <c r="Q721" i="2"/>
  <c r="R721" i="2" s="1"/>
  <c r="Q722" i="2"/>
  <c r="R722" i="2" s="1"/>
  <c r="Q723" i="2"/>
  <c r="R723" i="2" s="1"/>
  <c r="Q724" i="2"/>
  <c r="R724" i="2" s="1"/>
  <c r="Q725" i="2"/>
  <c r="R725" i="2" s="1"/>
  <c r="Q726" i="2"/>
  <c r="R726" i="2" s="1"/>
  <c r="Q727" i="2"/>
  <c r="R727" i="2" s="1"/>
  <c r="Q728" i="2"/>
  <c r="R728" i="2" s="1"/>
  <c r="Q729" i="2"/>
  <c r="R729" i="2" s="1"/>
  <c r="Q730" i="2"/>
  <c r="R730" i="2" s="1"/>
  <c r="Q731" i="2"/>
  <c r="R731" i="2" s="1"/>
  <c r="Q732" i="2"/>
  <c r="R732" i="2" s="1"/>
  <c r="Q733" i="2"/>
  <c r="R733" i="2" s="1"/>
  <c r="Q734" i="2"/>
  <c r="R734" i="2" s="1"/>
  <c r="Q735" i="2"/>
  <c r="R735" i="2" s="1"/>
  <c r="Q736" i="2"/>
  <c r="R736" i="2" s="1"/>
  <c r="Q737" i="2"/>
  <c r="R737" i="2" s="1"/>
  <c r="Q738" i="2"/>
  <c r="R738" i="2" s="1"/>
  <c r="Q739" i="2"/>
  <c r="R739" i="2" s="1"/>
  <c r="Q740" i="2"/>
  <c r="R740" i="2" s="1"/>
  <c r="Q741" i="2"/>
  <c r="R741" i="2" s="1"/>
  <c r="Q742" i="2"/>
  <c r="R742" i="2" s="1"/>
  <c r="Q743" i="2"/>
  <c r="R743" i="2" s="1"/>
  <c r="Q744" i="2"/>
  <c r="R744" i="2" s="1"/>
  <c r="Q745" i="2"/>
  <c r="R745" i="2" s="1"/>
  <c r="Q746" i="2"/>
  <c r="R746" i="2" s="1"/>
  <c r="Q747" i="2"/>
  <c r="R747" i="2" s="1"/>
  <c r="Q748" i="2"/>
  <c r="R748" i="2" s="1"/>
  <c r="Q749" i="2"/>
  <c r="R749" i="2" s="1"/>
  <c r="Q750" i="2"/>
  <c r="R750" i="2" s="1"/>
  <c r="Q751" i="2"/>
  <c r="R751" i="2" s="1"/>
  <c r="Q752" i="2"/>
  <c r="R752" i="2" s="1"/>
  <c r="Q753" i="2"/>
  <c r="R753" i="2" s="1"/>
  <c r="Q754" i="2"/>
  <c r="R754" i="2" s="1"/>
  <c r="Q755" i="2"/>
  <c r="R755" i="2" s="1"/>
  <c r="Q756" i="2"/>
  <c r="R756" i="2" s="1"/>
  <c r="Q757" i="2"/>
  <c r="R757" i="2" s="1"/>
  <c r="Q758" i="2"/>
  <c r="R758" i="2" s="1"/>
  <c r="Q759" i="2"/>
  <c r="R759" i="2" s="1"/>
  <c r="Q760" i="2"/>
  <c r="R760" i="2" s="1"/>
  <c r="Q761" i="2"/>
  <c r="R761" i="2" s="1"/>
  <c r="Q762" i="2"/>
  <c r="R762" i="2" s="1"/>
  <c r="Q763" i="2"/>
  <c r="R763" i="2" s="1"/>
  <c r="Q764" i="2"/>
  <c r="R764" i="2" s="1"/>
  <c r="Q765" i="2"/>
  <c r="R765" i="2" s="1"/>
  <c r="Q766" i="2"/>
  <c r="R766" i="2" s="1"/>
  <c r="Q767" i="2"/>
  <c r="R767" i="2" s="1"/>
  <c r="Q768" i="2"/>
  <c r="R768" i="2" s="1"/>
  <c r="Q769" i="2"/>
  <c r="R769" i="2" s="1"/>
  <c r="Q770" i="2"/>
  <c r="R770" i="2" s="1"/>
  <c r="Q771" i="2"/>
  <c r="R771" i="2" s="1"/>
  <c r="Q772" i="2"/>
  <c r="R772" i="2" s="1"/>
  <c r="Q773" i="2"/>
  <c r="R773" i="2" s="1"/>
  <c r="Q774" i="2"/>
  <c r="R774" i="2" s="1"/>
  <c r="Q775" i="2"/>
  <c r="R775" i="2" s="1"/>
  <c r="Q776" i="2"/>
  <c r="R776" i="2" s="1"/>
  <c r="Q777" i="2"/>
  <c r="R777" i="2" s="1"/>
  <c r="Q778" i="2"/>
  <c r="R778" i="2" s="1"/>
  <c r="Q779" i="2"/>
  <c r="R779" i="2" s="1"/>
  <c r="Q780" i="2"/>
  <c r="R780" i="2" s="1"/>
  <c r="Q781" i="2"/>
  <c r="R781" i="2" s="1"/>
  <c r="Q782" i="2"/>
  <c r="R782" i="2" s="1"/>
  <c r="Q783" i="2"/>
  <c r="R783" i="2" s="1"/>
  <c r="Q784" i="2"/>
  <c r="R784" i="2" s="1"/>
  <c r="Q785" i="2"/>
  <c r="R785" i="2" s="1"/>
  <c r="Q786" i="2"/>
  <c r="R786" i="2" s="1"/>
  <c r="Q787" i="2"/>
  <c r="R787" i="2" s="1"/>
  <c r="Q788" i="2"/>
  <c r="R788" i="2" s="1"/>
  <c r="Q789" i="2"/>
  <c r="R789" i="2" s="1"/>
  <c r="Q790" i="2"/>
  <c r="R790" i="2" s="1"/>
  <c r="Q791" i="2"/>
  <c r="R791" i="2" s="1"/>
  <c r="Q792" i="2"/>
  <c r="R792" i="2" s="1"/>
  <c r="Q793" i="2"/>
  <c r="R793" i="2" s="1"/>
  <c r="Q794" i="2"/>
  <c r="R794" i="2" s="1"/>
  <c r="Q795" i="2"/>
  <c r="R795" i="2" s="1"/>
  <c r="Q796" i="2"/>
  <c r="R796" i="2" s="1"/>
  <c r="Q797" i="2"/>
  <c r="R797" i="2" s="1"/>
  <c r="Q798" i="2"/>
  <c r="R798" i="2" s="1"/>
  <c r="Q799" i="2"/>
  <c r="R799" i="2" s="1"/>
  <c r="Q800" i="2"/>
  <c r="R800" i="2" s="1"/>
  <c r="Q801" i="2"/>
  <c r="R801" i="2" s="1"/>
  <c r="Q802" i="2"/>
  <c r="R802" i="2" s="1"/>
  <c r="Q803" i="2"/>
  <c r="R803" i="2" s="1"/>
  <c r="Q804" i="2"/>
  <c r="R804" i="2" s="1"/>
  <c r="Q805" i="2"/>
  <c r="R805" i="2" s="1"/>
  <c r="Q806" i="2"/>
  <c r="R806" i="2" s="1"/>
  <c r="Q807" i="2"/>
  <c r="R807" i="2" s="1"/>
  <c r="Q808" i="2"/>
  <c r="R808" i="2" s="1"/>
  <c r="Q809" i="2"/>
  <c r="R809" i="2" s="1"/>
  <c r="Q810" i="2"/>
  <c r="R810" i="2" s="1"/>
  <c r="Q811" i="2"/>
  <c r="R811" i="2" s="1"/>
  <c r="Q812" i="2"/>
  <c r="R812" i="2" s="1"/>
  <c r="Q813" i="2"/>
  <c r="R813" i="2" s="1"/>
  <c r="Q814" i="2"/>
  <c r="R814" i="2" s="1"/>
  <c r="Q815" i="2"/>
  <c r="R815" i="2" s="1"/>
  <c r="Q816" i="2"/>
  <c r="R816" i="2" s="1"/>
  <c r="Q817" i="2"/>
  <c r="R817" i="2" s="1"/>
  <c r="Q818" i="2"/>
  <c r="R818" i="2" s="1"/>
  <c r="Q819" i="2"/>
  <c r="R819" i="2" s="1"/>
  <c r="Q820" i="2"/>
  <c r="R820" i="2" s="1"/>
  <c r="Q821" i="2"/>
  <c r="R821" i="2" s="1"/>
  <c r="Q822" i="2"/>
  <c r="R822" i="2" s="1"/>
  <c r="Q823" i="2"/>
  <c r="R823" i="2" s="1"/>
  <c r="Q824" i="2"/>
  <c r="R824" i="2" s="1"/>
  <c r="Q825" i="2"/>
  <c r="R825" i="2" s="1"/>
  <c r="Q826" i="2"/>
  <c r="R826" i="2" s="1"/>
  <c r="Q827" i="2"/>
  <c r="R827" i="2" s="1"/>
  <c r="Q828" i="2"/>
  <c r="R828" i="2" s="1"/>
  <c r="Q829" i="2"/>
  <c r="R829" i="2" s="1"/>
  <c r="Q830" i="2"/>
  <c r="R830" i="2" s="1"/>
  <c r="Q831" i="2"/>
  <c r="R831" i="2" s="1"/>
  <c r="Q832" i="2"/>
  <c r="R832" i="2" s="1"/>
  <c r="Q833" i="2"/>
  <c r="R833" i="2" s="1"/>
  <c r="Q834" i="2"/>
  <c r="R834" i="2" s="1"/>
  <c r="Q835" i="2"/>
  <c r="R835" i="2" s="1"/>
  <c r="Q836" i="2"/>
  <c r="R836" i="2" s="1"/>
  <c r="Q837" i="2"/>
  <c r="R837" i="2" s="1"/>
  <c r="Q838" i="2"/>
  <c r="R838" i="2" s="1"/>
  <c r="Q839" i="2"/>
  <c r="R839" i="2" s="1"/>
  <c r="Q840" i="2"/>
  <c r="R840" i="2" s="1"/>
  <c r="Q841" i="2"/>
  <c r="R841" i="2" s="1"/>
  <c r="Q842" i="2"/>
  <c r="R842" i="2" s="1"/>
  <c r="Q843" i="2"/>
  <c r="R843" i="2" s="1"/>
  <c r="Q844" i="2"/>
  <c r="R844" i="2" s="1"/>
  <c r="Q845" i="2"/>
  <c r="R845" i="2" s="1"/>
  <c r="Q846" i="2"/>
  <c r="R846" i="2" s="1"/>
  <c r="Q847" i="2"/>
  <c r="R847" i="2" s="1"/>
  <c r="Q848" i="2"/>
  <c r="R848" i="2" s="1"/>
  <c r="Q849" i="2"/>
  <c r="R849" i="2" s="1"/>
  <c r="Q850" i="2"/>
  <c r="R850" i="2" s="1"/>
  <c r="Q851" i="2"/>
  <c r="R851" i="2" s="1"/>
  <c r="Q852" i="2"/>
  <c r="R852" i="2" s="1"/>
  <c r="Q853" i="2"/>
  <c r="R853" i="2" s="1"/>
  <c r="Q854" i="2"/>
  <c r="R854" i="2" s="1"/>
  <c r="Q855" i="2"/>
  <c r="R855" i="2" s="1"/>
  <c r="Q856" i="2"/>
  <c r="R856" i="2" s="1"/>
  <c r="Q857" i="2"/>
  <c r="R857" i="2" s="1"/>
  <c r="Q858" i="2"/>
  <c r="R858" i="2" s="1"/>
  <c r="Q859" i="2"/>
  <c r="R859" i="2" s="1"/>
  <c r="Q860" i="2"/>
  <c r="R860" i="2" s="1"/>
  <c r="Q861" i="2"/>
  <c r="R861" i="2" s="1"/>
  <c r="Q862" i="2"/>
  <c r="R862" i="2" s="1"/>
  <c r="Q863" i="2"/>
  <c r="R863" i="2" s="1"/>
  <c r="Q864" i="2"/>
  <c r="R864" i="2" s="1"/>
  <c r="Q865" i="2"/>
  <c r="R865" i="2" s="1"/>
  <c r="Q866" i="2"/>
  <c r="R866" i="2" s="1"/>
  <c r="Q867" i="2"/>
  <c r="R867" i="2" s="1"/>
  <c r="Q868" i="2"/>
  <c r="R868" i="2" s="1"/>
  <c r="Q869" i="2"/>
  <c r="R869" i="2" s="1"/>
  <c r="Q870" i="2"/>
  <c r="R870" i="2" s="1"/>
  <c r="Q871" i="2"/>
  <c r="R871" i="2" s="1"/>
  <c r="Q872" i="2"/>
  <c r="R872" i="2" s="1"/>
  <c r="Q873" i="2"/>
  <c r="R873" i="2" s="1"/>
  <c r="Q874" i="2"/>
  <c r="R874" i="2" s="1"/>
  <c r="Q875" i="2"/>
  <c r="R875" i="2" s="1"/>
  <c r="Q876" i="2"/>
  <c r="R876" i="2" s="1"/>
  <c r="Q877" i="2"/>
  <c r="R877" i="2" s="1"/>
  <c r="Q878" i="2"/>
  <c r="R878" i="2" s="1"/>
  <c r="Q879" i="2"/>
  <c r="R879" i="2" s="1"/>
  <c r="Q880" i="2"/>
  <c r="R880" i="2" s="1"/>
  <c r="Q881" i="2"/>
  <c r="R881" i="2" s="1"/>
  <c r="Q882" i="2"/>
  <c r="R882" i="2" s="1"/>
  <c r="Q883" i="2"/>
  <c r="R883" i="2" s="1"/>
  <c r="Q884" i="2"/>
  <c r="R884" i="2" s="1"/>
  <c r="Q885" i="2"/>
  <c r="R885" i="2" s="1"/>
  <c r="Q886" i="2"/>
  <c r="R886" i="2" s="1"/>
  <c r="Q887" i="2"/>
  <c r="R887" i="2" s="1"/>
  <c r="Q888" i="2"/>
  <c r="R888" i="2" s="1"/>
  <c r="Q889" i="2"/>
  <c r="R889" i="2" s="1"/>
  <c r="Q890" i="2"/>
  <c r="R890" i="2" s="1"/>
  <c r="Q891" i="2"/>
  <c r="R891" i="2" s="1"/>
  <c r="Q892" i="2"/>
  <c r="R892" i="2" s="1"/>
  <c r="Q893" i="2"/>
  <c r="R893" i="2" s="1"/>
  <c r="Q894" i="2"/>
  <c r="R894" i="2" s="1"/>
  <c r="Q895" i="2"/>
  <c r="R895" i="2" s="1"/>
  <c r="Q896" i="2"/>
  <c r="R896" i="2" s="1"/>
  <c r="Q897" i="2"/>
  <c r="R897" i="2" s="1"/>
  <c r="Q898" i="2"/>
  <c r="R898" i="2" s="1"/>
  <c r="Q899" i="2"/>
  <c r="R899" i="2" s="1"/>
  <c r="Q900" i="2"/>
  <c r="R900" i="2" s="1"/>
  <c r="Q901" i="2"/>
  <c r="R901" i="2" s="1"/>
  <c r="Q902" i="2"/>
  <c r="R902" i="2" s="1"/>
  <c r="Q903" i="2"/>
  <c r="R903" i="2" s="1"/>
  <c r="Q904" i="2"/>
  <c r="R904" i="2" s="1"/>
  <c r="Q905" i="2"/>
  <c r="R905" i="2" s="1"/>
  <c r="Q906" i="2"/>
  <c r="R906" i="2" s="1"/>
  <c r="Q907" i="2"/>
  <c r="R907" i="2" s="1"/>
  <c r="Q908" i="2"/>
  <c r="R908" i="2" s="1"/>
  <c r="Q909" i="2"/>
  <c r="R909" i="2" s="1"/>
  <c r="Q910" i="2"/>
  <c r="R910" i="2" s="1"/>
  <c r="Q911" i="2"/>
  <c r="R911" i="2" s="1"/>
  <c r="Q912" i="2"/>
  <c r="R912" i="2" s="1"/>
  <c r="Q913" i="2"/>
  <c r="R913" i="2" s="1"/>
  <c r="Q914" i="2"/>
  <c r="R914" i="2" s="1"/>
  <c r="Q915" i="2"/>
  <c r="R915" i="2" s="1"/>
  <c r="Q916" i="2"/>
  <c r="R916" i="2" s="1"/>
  <c r="Q917" i="2"/>
  <c r="R917" i="2" s="1"/>
  <c r="Q918" i="2"/>
  <c r="R918" i="2" s="1"/>
  <c r="Q919" i="2"/>
  <c r="R919" i="2" s="1"/>
  <c r="Q920" i="2"/>
  <c r="R920" i="2" s="1"/>
  <c r="Q921" i="2"/>
  <c r="R921" i="2" s="1"/>
  <c r="Q922" i="2"/>
  <c r="R922" i="2" s="1"/>
  <c r="Q923" i="2"/>
  <c r="R923" i="2" s="1"/>
  <c r="Q924" i="2"/>
  <c r="R924" i="2" s="1"/>
  <c r="Q925" i="2"/>
  <c r="R925" i="2" s="1"/>
  <c r="Q926" i="2"/>
  <c r="R926" i="2" s="1"/>
  <c r="Q927" i="2"/>
  <c r="R927" i="2" s="1"/>
  <c r="Q928" i="2"/>
  <c r="R928" i="2" s="1"/>
  <c r="Q929" i="2"/>
  <c r="R929" i="2" s="1"/>
  <c r="Q930" i="2"/>
  <c r="R930" i="2" s="1"/>
  <c r="Q931" i="2"/>
  <c r="R931" i="2" s="1"/>
  <c r="Q932" i="2"/>
  <c r="R932" i="2" s="1"/>
  <c r="Q933" i="2"/>
  <c r="R933" i="2" s="1"/>
  <c r="Q934" i="2"/>
  <c r="R934" i="2" s="1"/>
  <c r="Q935" i="2"/>
  <c r="R935" i="2" s="1"/>
  <c r="Q936" i="2"/>
  <c r="R936" i="2" s="1"/>
  <c r="Q937" i="2"/>
  <c r="R937" i="2" s="1"/>
  <c r="Q938" i="2"/>
  <c r="R938" i="2" s="1"/>
  <c r="Q939" i="2"/>
  <c r="R939" i="2" s="1"/>
  <c r="Q940" i="2"/>
  <c r="R940" i="2" s="1"/>
  <c r="Q941" i="2"/>
  <c r="R941" i="2" s="1"/>
  <c r="Q942" i="2"/>
  <c r="R942" i="2" s="1"/>
  <c r="Q943" i="2"/>
  <c r="R943" i="2" s="1"/>
  <c r="Q944" i="2"/>
  <c r="R944" i="2" s="1"/>
  <c r="Q945" i="2"/>
  <c r="R945" i="2" s="1"/>
  <c r="Q946" i="2"/>
  <c r="R946" i="2" s="1"/>
  <c r="Q947" i="2"/>
  <c r="R947" i="2" s="1"/>
  <c r="Q948" i="2"/>
  <c r="R948" i="2" s="1"/>
  <c r="Q949" i="2"/>
  <c r="R949" i="2" s="1"/>
  <c r="Q950" i="2"/>
  <c r="R950" i="2" s="1"/>
  <c r="Q951" i="2"/>
  <c r="R951" i="2" s="1"/>
  <c r="Q952" i="2"/>
  <c r="R952" i="2" s="1"/>
  <c r="Q953" i="2"/>
  <c r="R953" i="2" s="1"/>
  <c r="Q954" i="2"/>
  <c r="R954" i="2" s="1"/>
  <c r="Q955" i="2"/>
  <c r="R955" i="2" s="1"/>
  <c r="Q956" i="2"/>
  <c r="R956" i="2" s="1"/>
  <c r="Q957" i="2"/>
  <c r="R957" i="2" s="1"/>
  <c r="Q958" i="2"/>
  <c r="R958" i="2" s="1"/>
  <c r="Q959" i="2"/>
  <c r="R959" i="2" s="1"/>
  <c r="Q960" i="2"/>
  <c r="R960" i="2" s="1"/>
  <c r="Q961" i="2"/>
  <c r="R961" i="2" s="1"/>
  <c r="Q962" i="2"/>
  <c r="R962" i="2" s="1"/>
  <c r="Q963" i="2"/>
  <c r="R963" i="2" s="1"/>
  <c r="Q964" i="2"/>
  <c r="R964" i="2" s="1"/>
  <c r="Q965" i="2"/>
  <c r="R965" i="2" s="1"/>
  <c r="Q966" i="2"/>
  <c r="R966" i="2" s="1"/>
  <c r="Q967" i="2"/>
  <c r="R967" i="2" s="1"/>
  <c r="Q968" i="2"/>
  <c r="R968" i="2" s="1"/>
  <c r="Q969" i="2"/>
  <c r="R969" i="2" s="1"/>
  <c r="Q970" i="2"/>
  <c r="R970" i="2" s="1"/>
  <c r="Q971" i="2"/>
  <c r="R971" i="2" s="1"/>
  <c r="Q972" i="2"/>
  <c r="R972" i="2" s="1"/>
  <c r="Q973" i="2"/>
  <c r="R973" i="2" s="1"/>
  <c r="Q974" i="2"/>
  <c r="R974" i="2" s="1"/>
  <c r="Q975" i="2"/>
  <c r="R975" i="2" s="1"/>
  <c r="Q976" i="2"/>
  <c r="R976" i="2" s="1"/>
  <c r="Q977" i="2"/>
  <c r="R977" i="2" s="1"/>
  <c r="Q978" i="2"/>
  <c r="R978" i="2" s="1"/>
  <c r="Q979" i="2"/>
  <c r="R979" i="2" s="1"/>
  <c r="Q980" i="2"/>
  <c r="R980" i="2" s="1"/>
  <c r="Q981" i="2"/>
  <c r="R981" i="2" s="1"/>
  <c r="Q982" i="2"/>
  <c r="R982" i="2" s="1"/>
  <c r="Q983" i="2"/>
  <c r="R983" i="2" s="1"/>
  <c r="Q984" i="2"/>
  <c r="R984" i="2" s="1"/>
  <c r="Q985" i="2"/>
  <c r="R985" i="2" s="1"/>
  <c r="Q986" i="2"/>
  <c r="R986" i="2" s="1"/>
  <c r="Q987" i="2"/>
  <c r="R987" i="2" s="1"/>
  <c r="Q988" i="2"/>
  <c r="R988" i="2" s="1"/>
  <c r="Q989" i="2"/>
  <c r="R989" i="2" s="1"/>
  <c r="Q990" i="2"/>
  <c r="R990" i="2" s="1"/>
  <c r="Q991" i="2"/>
  <c r="R991" i="2" s="1"/>
  <c r="Q992" i="2"/>
  <c r="R992" i="2" s="1"/>
  <c r="Q993" i="2"/>
  <c r="R993" i="2" s="1"/>
  <c r="Q994" i="2"/>
  <c r="R994" i="2" s="1"/>
  <c r="Q995" i="2"/>
  <c r="R995" i="2" s="1"/>
  <c r="Q996" i="2"/>
  <c r="R996" i="2" s="1"/>
  <c r="Q997" i="2"/>
  <c r="R997" i="2" s="1"/>
  <c r="Q998" i="2"/>
  <c r="R998" i="2" s="1"/>
  <c r="Q999" i="2"/>
  <c r="R999" i="2" s="1"/>
  <c r="Q1000" i="2"/>
  <c r="R1000" i="2" s="1"/>
  <c r="Q1001" i="2"/>
  <c r="R1001" i="2" s="1"/>
  <c r="Q1002" i="2"/>
  <c r="R1002" i="2" s="1"/>
  <c r="Q1003" i="2"/>
  <c r="R1003" i="2" s="1"/>
  <c r="Q1004" i="2"/>
  <c r="R1004" i="2" s="1"/>
  <c r="Q1005" i="2"/>
  <c r="R1005" i="2" s="1"/>
  <c r="Q1006" i="2"/>
  <c r="R1006" i="2" s="1"/>
  <c r="Q1007" i="2"/>
  <c r="R1007" i="2" s="1"/>
  <c r="Q1008" i="2"/>
  <c r="R1008" i="2" s="1"/>
  <c r="Q1009" i="2"/>
  <c r="R1009" i="2" s="1"/>
  <c r="Q1010" i="2"/>
  <c r="R1010" i="2" s="1"/>
  <c r="Q1011" i="2"/>
  <c r="R1011" i="2" s="1"/>
  <c r="Q1012" i="2"/>
  <c r="R1012" i="2" s="1"/>
  <c r="Q1013" i="2"/>
  <c r="R1013" i="2" s="1"/>
  <c r="Q1014" i="2"/>
  <c r="R1014" i="2" s="1"/>
  <c r="Q1015" i="2"/>
  <c r="R1015" i="2" s="1"/>
  <c r="Q1016" i="2"/>
  <c r="R1016" i="2" s="1"/>
  <c r="Q18" i="2"/>
  <c r="Q1017" i="2" l="1"/>
  <c r="R1017" i="2" s="1"/>
  <c r="R18" i="2"/>
  <c r="Q1020" i="2" l="1"/>
  <c r="Q1032" i="2" s="1"/>
  <c r="R1024" i="2" l="1"/>
  <c r="R1025" i="2"/>
  <c r="R1026" i="2"/>
  <c r="R1027" i="2"/>
  <c r="R1028" i="2"/>
  <c r="R1023" i="2"/>
  <c r="R1022" i="2"/>
  <c r="R1031" i="2" l="1"/>
  <c r="R1019" i="2"/>
  <c r="R1020" i="2" s="1"/>
  <c r="R1032" i="2" l="1"/>
</calcChain>
</file>

<file path=xl/sharedStrings.xml><?xml version="1.0" encoding="utf-8"?>
<sst xmlns="http://schemas.openxmlformats.org/spreadsheetml/2006/main" count="14187" uniqueCount="3702">
  <si>
    <t>Код ЕНС ТРУ</t>
  </si>
  <si>
    <t>Дополнительная характеристика</t>
  </si>
  <si>
    <t>Единица измерения</t>
  </si>
  <si>
    <t>Кол-во, объем</t>
  </si>
  <si>
    <t>Сумма, планируемая для закупок ТРУ без НДС, тенге</t>
  </si>
  <si>
    <t>-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</si>
  <si>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</si>
  <si>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</si>
  <si>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</si>
  <si>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</si>
  <si>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</si>
  <si>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</si>
  <si>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</si>
  <si>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</si>
  <si>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</si>
  <si>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</si>
  <si>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</si>
  <si>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Маркетинговая цена за единицу, тенге без НДС</t>
  </si>
  <si>
    <t>Сумма, планируемая для закупки ТРУ с НДС, тенге</t>
  </si>
  <si>
    <t>Организатор закупки</t>
  </si>
  <si>
    <t>Павлодарская область, г. Экибастуз, Промышленная зона ГРЭС1, строение 2</t>
  </si>
  <si>
    <t>1 У</t>
  </si>
  <si>
    <t>исп: Шильдебаева Д.Т.</t>
  </si>
  <si>
    <t>т: 282-118</t>
  </si>
  <si>
    <t>Утверждаю:</t>
  </si>
  <si>
    <t>Особый порядок (ОП)</t>
  </si>
  <si>
    <t>181310.000.000000</t>
  </si>
  <si>
    <t>Работы по изготовлению печатных форм/печатей/трафаретов</t>
  </si>
  <si>
    <t>Работы по изготовлению печатных форм/печатей/трафаретов и аналогичных изделий</t>
  </si>
  <si>
    <t>01.2023</t>
  </si>
  <si>
    <t>С даты подписания договора по 12.2023</t>
  </si>
  <si>
    <t xml:space="preserve">Окончательный платеж - 0%, Промежуточный платеж - 100 , Предоплата - 0% </t>
  </si>
  <si>
    <t>Работы по изготовлению печатей и штампов</t>
  </si>
  <si>
    <t>1 Р</t>
  </si>
  <si>
    <t>Итого по услугам:</t>
  </si>
  <si>
    <t>829919.000.000007</t>
  </si>
  <si>
    <t>Услуги по ведению секретного делопроизводства</t>
  </si>
  <si>
    <t>Услуги по защите государственных секретов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</si>
  <si>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</si>
  <si>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</si>
  <si>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</si>
  <si>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Услуги по повышению квалификации персонала на тему: Защита государственных секретов</t>
  </si>
  <si>
    <t>Услуги по проведению аттестации первого руководителя</t>
  </si>
  <si>
    <t>531019.920.000000</t>
  </si>
  <si>
    <t>Услуги специальной почтовой связи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</si>
  <si>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</si>
  <si>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</si>
  <si>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</si>
  <si>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"Доступ к информационной базе РУМЦ ГЗ" МЧС РК</t>
  </si>
  <si>
    <t>801019.000.000004</t>
  </si>
  <si>
    <t>Услуги по проведению проверки помещений и оргтехники с целью выявления каналов утечки информации</t>
  </si>
  <si>
    <t>Услуги по проведению проверки помещений и оргтехники с целью выявления каналов с информации</t>
  </si>
  <si>
    <t>Услуги проведения специальной экспертизы помещения ПЗГС</t>
  </si>
  <si>
    <t>Итого по работам:</t>
  </si>
  <si>
    <t>Итого:</t>
  </si>
  <si>
    <t>2 У</t>
  </si>
  <si>
    <t>3 У</t>
  </si>
  <si>
    <t>4 У</t>
  </si>
  <si>
    <t>5 У</t>
  </si>
  <si>
    <t>6 У</t>
  </si>
  <si>
    <t>7 У</t>
  </si>
  <si>
    <t>ТОО "Экибастузская ГРЭС-1 имени Булата Нуржанова"</t>
  </si>
  <si>
    <t>Работы:</t>
  </si>
  <si>
    <t>Услуги:</t>
  </si>
  <si>
    <t>Товары:</t>
  </si>
  <si>
    <t>201212.700.000002</t>
  </si>
  <si>
    <t>Медь</t>
  </si>
  <si>
    <t>сернокислая, чистая для анализа</t>
  </si>
  <si>
    <t>Медь сернокислая 5-вод. Г4165-78 чда</t>
  </si>
  <si>
    <t>257340.390.000014</t>
  </si>
  <si>
    <t>Сверло спиральное</t>
  </si>
  <si>
    <t>с цилиндрическим хвостовиком, диаметр 2,01-4.99 мм</t>
  </si>
  <si>
    <t>Сверло спиральное цельное ц/х d2,0 мм Г10902</t>
  </si>
  <si>
    <t>Сверло спиральное цельное ц/х d2,5 мм Г10902</t>
  </si>
  <si>
    <t>Сверло спиральное цельное ц/х d3,2 мм Г10902</t>
  </si>
  <si>
    <t>Сверло спиральное цельное ц/х d3,5 мм Г10902</t>
  </si>
  <si>
    <t>Сверло спиральное цельное ц/х d3,0 мм Г10902</t>
  </si>
  <si>
    <t>257340.390.000016</t>
  </si>
  <si>
    <t>с цилиндрическим хвостовиком, диаметр 5-30 мм</t>
  </si>
  <si>
    <t>Сверло спиральное цельное ц/х d5,0 мм Г10902</t>
  </si>
  <si>
    <t>201433.630.000005</t>
  </si>
  <si>
    <t>Кислота бензойная</t>
  </si>
  <si>
    <t>стандартный образец удельной энергии сгорания</t>
  </si>
  <si>
    <t>Сверло спиральное цельное ц/х d4,0 мм Г10902</t>
  </si>
  <si>
    <t>Сверло спиральное цельное ц/х d4,5 мм Г10902</t>
  </si>
  <si>
    <t>Сверло спиральное цельное ц/х d6,0 мм Г10902</t>
  </si>
  <si>
    <t>201362.300.000001</t>
  </si>
  <si>
    <t>Тиоцианат аммония (роданистый аммоний)</t>
  </si>
  <si>
    <t>чистый</t>
  </si>
  <si>
    <t>Аммоний роданистый Г19522-74 чда</t>
  </si>
  <si>
    <t>Сверло спиральное цельное ц/х d5,5 мм Г10902</t>
  </si>
  <si>
    <t>272011.900.000000</t>
  </si>
  <si>
    <t>Батарейка</t>
  </si>
  <si>
    <t>тип крона</t>
  </si>
  <si>
    <t>Батарейки CR 2032 3V</t>
  </si>
  <si>
    <t>222925.500.000011</t>
  </si>
  <si>
    <t>Маркер</t>
  </si>
  <si>
    <t>пластиковый, стирающийся</t>
  </si>
  <si>
    <t>Маркер перманентный черный 2 мм</t>
  </si>
  <si>
    <t>279052.790.000009</t>
  </si>
  <si>
    <t>Конденсатор</t>
  </si>
  <si>
    <t>специального назначения, подстроечный</t>
  </si>
  <si>
    <t>Конденсатор электролитический 47 мкФ 25 В</t>
  </si>
  <si>
    <t>282323.900.000005</t>
  </si>
  <si>
    <t>Дырокол</t>
  </si>
  <si>
    <t>канцелярский, механический</t>
  </si>
  <si>
    <t>Дырокол большой переплетчик</t>
  </si>
  <si>
    <t>271224.500.000019</t>
  </si>
  <si>
    <t>Реле управления</t>
  </si>
  <si>
    <t>втычное</t>
  </si>
  <si>
    <t>Реле АВР Socomec ATyS c30</t>
  </si>
  <si>
    <t>279052.790.000005</t>
  </si>
  <si>
    <t>общего назначения, постоянный</t>
  </si>
  <si>
    <t>Конденсатор электролитический 47 мкФ 50 В</t>
  </si>
  <si>
    <t>257360.900.000007</t>
  </si>
  <si>
    <t>Наконечник</t>
  </si>
  <si>
    <t>кабельный, луженый</t>
  </si>
  <si>
    <t>Наконечник на провод H 1,5/14</t>
  </si>
  <si>
    <t>279060.300.000019</t>
  </si>
  <si>
    <t>Резистор</t>
  </si>
  <si>
    <t>постоянный, для электронной аппаратуры</t>
  </si>
  <si>
    <t>Резистор 15 кОм</t>
  </si>
  <si>
    <t>279060.900.000005</t>
  </si>
  <si>
    <t>для высоковольтного выключателя</t>
  </si>
  <si>
    <t>Резистор 4,7 кОм</t>
  </si>
  <si>
    <t>201341.800.000000</t>
  </si>
  <si>
    <t>Персульфат аммония (надсернокислый аммоний)</t>
  </si>
  <si>
    <t>химически чистый</t>
  </si>
  <si>
    <t>Аммоний надсернокислый хч Г3765-78</t>
  </si>
  <si>
    <t>262040.000.000107</t>
  </si>
  <si>
    <t>Шнур питания</t>
  </si>
  <si>
    <t>для оборудования/периферийных устройств и приборов, кабель электрический соединительный</t>
  </si>
  <si>
    <t>Системный кабель W534 Plug sub D9 pole male</t>
  </si>
  <si>
    <t>257340.300.000001</t>
  </si>
  <si>
    <t>Бур</t>
  </si>
  <si>
    <t>перфоратора</t>
  </si>
  <si>
    <t>Бур по бетону SDS-plus 8х160 мм</t>
  </si>
  <si>
    <t>Ключ</t>
  </si>
  <si>
    <t>257330.300.000002</t>
  </si>
  <si>
    <t>гаечный, разводной</t>
  </si>
  <si>
    <t>Ключ гаечный 8х10 мм</t>
  </si>
  <si>
    <t>Ключ гаечный 14х17 мм</t>
  </si>
  <si>
    <t>259929.450.000003</t>
  </si>
  <si>
    <t>Разъем</t>
  </si>
  <si>
    <t>штыревой</t>
  </si>
  <si>
    <t>Разъем DHS-26M</t>
  </si>
  <si>
    <t>205120.000.000000</t>
  </si>
  <si>
    <t>Спички</t>
  </si>
  <si>
    <t>бытовые</t>
  </si>
  <si>
    <t>Спички маленький коробок</t>
  </si>
  <si>
    <t>Медь сернокислая 5-водная хч Г4165-78</t>
  </si>
  <si>
    <t>257330.370.000001</t>
  </si>
  <si>
    <t>Головка</t>
  </si>
  <si>
    <t>тип А, ударная, торцевая</t>
  </si>
  <si>
    <t>Головка шестигранная М 13</t>
  </si>
  <si>
    <t>205959.100.000027</t>
  </si>
  <si>
    <t>Крахмал</t>
  </si>
  <si>
    <t>чистый для анализа, порошок</t>
  </si>
  <si>
    <t>Крахмал растворимый чда Г10163-76</t>
  </si>
  <si>
    <t>293230.990.000571</t>
  </si>
  <si>
    <t>Элемент трубчатый нагревательный</t>
  </si>
  <si>
    <t>для легкового автомобиля</t>
  </si>
  <si>
    <t>Трубчатый электронагреватель ТЭН 80А 13,5/0,5 И220 ГОСТ 13268-88</t>
  </si>
  <si>
    <t>279060.900.000004</t>
  </si>
  <si>
    <t>переменный, непроволочный</t>
  </si>
  <si>
    <t>Резистор МЛТ-0,25 250В/0,25Вт/13 Ом</t>
  </si>
  <si>
    <t>205959.690.000004</t>
  </si>
  <si>
    <t>Стандартный образец</t>
  </si>
  <si>
    <t>сульфит (сульфат, хлорид, фосфат, йодит) ионов</t>
  </si>
  <si>
    <t>171277.900.000000</t>
  </si>
  <si>
    <t>Бумага кабельная</t>
  </si>
  <si>
    <t>для изоляции</t>
  </si>
  <si>
    <t>Маркировка на кабель КВН 3/3 символ 2</t>
  </si>
  <si>
    <t>Отвод</t>
  </si>
  <si>
    <t>222129.700.000080</t>
  </si>
  <si>
    <t>полипропиленовый, диаметр 20 мм</t>
  </si>
  <si>
    <t>Отвод ППР 45-d20 мм</t>
  </si>
  <si>
    <t>257111.390.000010</t>
  </si>
  <si>
    <t>Нож</t>
  </si>
  <si>
    <t>складной</t>
  </si>
  <si>
    <t>Нож электрика складной с прямым лезвием</t>
  </si>
  <si>
    <t>Головка двенадцатигранная М 19</t>
  </si>
  <si>
    <t>Головка шестигранная М 19</t>
  </si>
  <si>
    <t>257330.100.000019</t>
  </si>
  <si>
    <t>Напильник</t>
  </si>
  <si>
    <t>круглый</t>
  </si>
  <si>
    <t>Напильник круглый 250 мм №3 Г1465-80</t>
  </si>
  <si>
    <t>257340.900.000013</t>
  </si>
  <si>
    <t>Бита</t>
  </si>
  <si>
    <t>форма шестилучевая</t>
  </si>
  <si>
    <t>Бита отверточная 4,2х5 мм</t>
  </si>
  <si>
    <t>222129.700.000081</t>
  </si>
  <si>
    <t>полипропиленовый, диаметр 25 мм</t>
  </si>
  <si>
    <t>Отвод ППР 45-d25 мм</t>
  </si>
  <si>
    <t>205956.900.000010</t>
  </si>
  <si>
    <t>N,N-диметил-n-фенилендиамин солянокислый</t>
  </si>
  <si>
    <t>порошок</t>
  </si>
  <si>
    <t>Кислота N-фенил антраниловая</t>
  </si>
  <si>
    <t>Бур по бетону SDS-plus 6х100х160 мм</t>
  </si>
  <si>
    <t>265182.500.000119</t>
  </si>
  <si>
    <t>Щуп</t>
  </si>
  <si>
    <t>измерительный</t>
  </si>
  <si>
    <t>Щуп №2 200 мм Г882-75</t>
  </si>
  <si>
    <t>257330.630.000002</t>
  </si>
  <si>
    <t>Отвертка</t>
  </si>
  <si>
    <t>индикатор</t>
  </si>
  <si>
    <t>Отвертка индикаторная звуковая</t>
  </si>
  <si>
    <t>257360.300.000001</t>
  </si>
  <si>
    <t>Зажим</t>
  </si>
  <si>
    <t>клеммный, стальной</t>
  </si>
  <si>
    <t>Зажим СИЗ-5 10 мм2 Г50043.1-92</t>
  </si>
  <si>
    <t>222923.790.000003</t>
  </si>
  <si>
    <t>Воронка</t>
  </si>
  <si>
    <t>лабораторная, из полипропилена</t>
  </si>
  <si>
    <t>Воронка пластиковая d75 мм</t>
  </si>
  <si>
    <t>201323.350.000001</t>
  </si>
  <si>
    <t>Стронций</t>
  </si>
  <si>
    <t>металл</t>
  </si>
  <si>
    <t>Стронций хлористый чда</t>
  </si>
  <si>
    <t>204143.930.000000</t>
  </si>
  <si>
    <t>Паста</t>
  </si>
  <si>
    <t>для шлифовки, доводки и полировки металлических изделий, в тубе</t>
  </si>
  <si>
    <t>Паста алмазная АСМ 60/40 НОМ Г25593-83</t>
  </si>
  <si>
    <t>205959.900.000013</t>
  </si>
  <si>
    <t>Диметилглиоксим</t>
  </si>
  <si>
    <t>чистый для анализа, кристаллы</t>
  </si>
  <si>
    <t>Диметилглиоксим Г5828-77 чда</t>
  </si>
  <si>
    <t>257340.390.000010</t>
  </si>
  <si>
    <t>с коническим хвостовиком, диаметр 5-30 мм</t>
  </si>
  <si>
    <t>Сверло спиральное к/х d6,5 мм Г10903</t>
  </si>
  <si>
    <t>Головка шестигранная М 17</t>
  </si>
  <si>
    <t>222129.700.000082</t>
  </si>
  <si>
    <t>полипропиленовый, диаметр 32 мм</t>
  </si>
  <si>
    <t>Отвод ППР 45-d32 мм</t>
  </si>
  <si>
    <t>Головка двенадцатигранная М 13</t>
  </si>
  <si>
    <t>Головка двенадцатигранная М 17</t>
  </si>
  <si>
    <t>257330.630.000004</t>
  </si>
  <si>
    <t>прямая</t>
  </si>
  <si>
    <t>Сверло спиральное цельное ц/х d20,0 мм Г10902</t>
  </si>
  <si>
    <t>265151.700.000084</t>
  </si>
  <si>
    <t>Датчик температуры</t>
  </si>
  <si>
    <t>жидких и газообразных сред</t>
  </si>
  <si>
    <t>Датчик температуры 2455R-55/45</t>
  </si>
  <si>
    <t>Головка двенадцатигранная М 10</t>
  </si>
  <si>
    <t>329119.300.000000</t>
  </si>
  <si>
    <t>Кисть</t>
  </si>
  <si>
    <t>малярная</t>
  </si>
  <si>
    <t>Кисть малярная 38 мм Г10597-87</t>
  </si>
  <si>
    <t>Маркировка на кабель КВН-5-3 символ 2</t>
  </si>
  <si>
    <t>Маркировка на кабель КВН-5-3 символ А</t>
  </si>
  <si>
    <t>Маркировка на кабель КВН-5-3 символ Н</t>
  </si>
  <si>
    <t>273313.900.000042</t>
  </si>
  <si>
    <t>Удлинитель</t>
  </si>
  <si>
    <t>электрический, на катушке</t>
  </si>
  <si>
    <t>Удлинитель L250мм квадрат 12,5 мм</t>
  </si>
  <si>
    <t>201433.800.000006</t>
  </si>
  <si>
    <t>Марганец сернокислый</t>
  </si>
  <si>
    <t>5-водный чистый</t>
  </si>
  <si>
    <t>Марганец сернокислый 5-водный чда Г435-77</t>
  </si>
  <si>
    <t>302040.300.001254</t>
  </si>
  <si>
    <t>Тумблер</t>
  </si>
  <si>
    <t>для подвижного состава</t>
  </si>
  <si>
    <t>Тумблер 2-полюсный П2Т-17 6А 250В</t>
  </si>
  <si>
    <t>222121.530.000000</t>
  </si>
  <si>
    <t>Трубка термоусаживающаяся</t>
  </si>
  <si>
    <t>для герметизации муфт, заделки концов кабелей, толстостенная, из полиэтилена</t>
  </si>
  <si>
    <t>Труба термоусаживаемая ТУТ 8/2</t>
  </si>
  <si>
    <t>Отвертка плоская 3х0,4х50-135 мм</t>
  </si>
  <si>
    <t>329959.900.000059</t>
  </si>
  <si>
    <t>Скотч</t>
  </si>
  <si>
    <t>двухсторонний</t>
  </si>
  <si>
    <t>Скотч двухсторонний 18 мм</t>
  </si>
  <si>
    <t>271240.900.000063</t>
  </si>
  <si>
    <t>Трубка стеклянная</t>
  </si>
  <si>
    <t>Трубка стеклянная 18х3 мм</t>
  </si>
  <si>
    <t>271240.900.000123</t>
  </si>
  <si>
    <t>Пост кнопочный</t>
  </si>
  <si>
    <t>для коммутации электрических цепей управления переменного тока</t>
  </si>
  <si>
    <t>Пост управления взрывозащищённый 3 постовой 3ПКЕ</t>
  </si>
  <si>
    <t>Нож универсальный металлический 6 лезвий в комплекте</t>
  </si>
  <si>
    <t>281510.900.000002</t>
  </si>
  <si>
    <t>Подшипник качения</t>
  </si>
  <si>
    <t>шариковый, радиально-упорный</t>
  </si>
  <si>
    <t>Подшипник 8109</t>
  </si>
  <si>
    <t>Ключ гаечный 10х12 мм</t>
  </si>
  <si>
    <t>222129.700.000339</t>
  </si>
  <si>
    <t>Адаптер</t>
  </si>
  <si>
    <t>для трубы, из поливинилхлорида</t>
  </si>
  <si>
    <t>Адаптер ПВХ d100 мм</t>
  </si>
  <si>
    <t>329959.900.000092</t>
  </si>
  <si>
    <t>Барьер искрозащиты</t>
  </si>
  <si>
    <t>для подключения датчиков</t>
  </si>
  <si>
    <t>Барьер активный с питанием для изолирования цепей 4…20 мА. RN221 с опциональной диагностикой N HART</t>
  </si>
  <si>
    <t>205959.600.000016</t>
  </si>
  <si>
    <t>Калий железистосинеродистый</t>
  </si>
  <si>
    <t>чистый для анализа</t>
  </si>
  <si>
    <t>Калий железистосинеродистый чда 3-водный Г4207-75</t>
  </si>
  <si>
    <t>201551.000.000005</t>
  </si>
  <si>
    <t>Хлорид калия</t>
  </si>
  <si>
    <t>технический</t>
  </si>
  <si>
    <t>Калий хлористый хч ГОСТ 4234-77</t>
  </si>
  <si>
    <t>205959.600.000000</t>
  </si>
  <si>
    <t>водный раствор додецилсульфата натрия</t>
  </si>
  <si>
    <t>257114.410.000004</t>
  </si>
  <si>
    <t>Половник</t>
  </si>
  <si>
    <t>из нержавеющей стали</t>
  </si>
  <si>
    <t>Половник 480 мл</t>
  </si>
  <si>
    <t>257111.390.000007</t>
  </si>
  <si>
    <t>монтажный</t>
  </si>
  <si>
    <t>Нож металлический (дельфин) 19 мм</t>
  </si>
  <si>
    <t>222129.700.000034</t>
  </si>
  <si>
    <t>Хомут (стяжка)</t>
  </si>
  <si>
    <t>кабельный, из полиамида</t>
  </si>
  <si>
    <t>Хомут кабельный 5х200 мм</t>
  </si>
  <si>
    <t>257330.230.000000</t>
  </si>
  <si>
    <t>Кусачки</t>
  </si>
  <si>
    <t>боковые</t>
  </si>
  <si>
    <t>Кусачки бокорезы 165 мм резка до d2-2,6 мм</t>
  </si>
  <si>
    <t>222129.700.000104</t>
  </si>
  <si>
    <t>поливинилхлоридный, диаметр 50 мм</t>
  </si>
  <si>
    <t>Отвод ПХВ 45-d50 мм</t>
  </si>
  <si>
    <t>Головка шестигранная М 10</t>
  </si>
  <si>
    <t>222923.200.000011</t>
  </si>
  <si>
    <t>Стакан</t>
  </si>
  <si>
    <t>из пластика, одноразовый</t>
  </si>
  <si>
    <t>Стакан питьевой пластик 250 мл</t>
  </si>
  <si>
    <t>222929.900.000002</t>
  </si>
  <si>
    <t>Ввод кабельный</t>
  </si>
  <si>
    <t>герметичный, пластиковый</t>
  </si>
  <si>
    <t>Ввод кабельный Pg 13,5</t>
  </si>
  <si>
    <t>211051.530.000003</t>
  </si>
  <si>
    <t>Кислота аскорбиновая</t>
  </si>
  <si>
    <t>драже</t>
  </si>
  <si>
    <t>Кислота аскорбиновая чда</t>
  </si>
  <si>
    <t>201433.800.000000</t>
  </si>
  <si>
    <t>Кислота щавелевая</t>
  </si>
  <si>
    <t>Кислота щавелевая хч Г22180-76</t>
  </si>
  <si>
    <t>259929.490.000298</t>
  </si>
  <si>
    <t>Розетка</t>
  </si>
  <si>
    <t>для кабеля</t>
  </si>
  <si>
    <t>Евророзетка на кабель AS-412 (К2417) (АС-102)</t>
  </si>
  <si>
    <t>257330.900.000007</t>
  </si>
  <si>
    <t>Пистолет</t>
  </si>
  <si>
    <t>для герметика</t>
  </si>
  <si>
    <t>Пистолет для герметика</t>
  </si>
  <si>
    <t>257340.900.000024</t>
  </si>
  <si>
    <t>Пилка</t>
  </si>
  <si>
    <t>для электролобзика по металлу, из быстрорежущей стали</t>
  </si>
  <si>
    <t>Набор пилок электролобзика 5 шт</t>
  </si>
  <si>
    <t>329959.900.000080</t>
  </si>
  <si>
    <t>бумажный</t>
  </si>
  <si>
    <t>Скотч прозрачный 10мм 50м</t>
  </si>
  <si>
    <t>257111.500.000001</t>
  </si>
  <si>
    <t>Лезвие</t>
  </si>
  <si>
    <t>для канцелярского ножа</t>
  </si>
  <si>
    <t>Лезвия для канцелярского ножа 18мм</t>
  </si>
  <si>
    <t>Отвертка плоская 5х0,6х75-157 мм</t>
  </si>
  <si>
    <t>Маркер перманентный черный 0,33 мм</t>
  </si>
  <si>
    <t>274041.000.000000</t>
  </si>
  <si>
    <t>Блок ламповый</t>
  </si>
  <si>
    <t>для проектора</t>
  </si>
  <si>
    <t>Блок ламповый со светодиодом белый 230V АС MLBL-07W</t>
  </si>
  <si>
    <t>281510.530.000001</t>
  </si>
  <si>
    <t>роликовый конический, упорный</t>
  </si>
  <si>
    <t>Подшипник 8108</t>
  </si>
  <si>
    <t>Напильник круглый 250 мм №2 Г1465-80</t>
  </si>
  <si>
    <t>Тумблер ПТ8-4В УСО 360.056</t>
  </si>
  <si>
    <t>Бур по бетону SDS-plus-1 16х150х210 мм</t>
  </si>
  <si>
    <t>265182.400.000000</t>
  </si>
  <si>
    <t>Гильза</t>
  </si>
  <si>
    <t>для термопреобразователя</t>
  </si>
  <si>
    <t>Гильза защитная КДЗС 60 мм</t>
  </si>
  <si>
    <t>ГСО сульфат-ион 1 г/дм3</t>
  </si>
  <si>
    <t>293121.300.000000</t>
  </si>
  <si>
    <t>Свеча зажигания</t>
  </si>
  <si>
    <t>для мотокоса</t>
  </si>
  <si>
    <t>Свеча зажигания для бензокосы 0,75 кВт</t>
  </si>
  <si>
    <t>192029.590.000013</t>
  </si>
  <si>
    <t>Масло конденсаторное</t>
  </si>
  <si>
    <t>минеральное</t>
  </si>
  <si>
    <t>Масло холодильное ПОЕ</t>
  </si>
  <si>
    <t>257330.100.000047</t>
  </si>
  <si>
    <t>Набор надфилей</t>
  </si>
  <si>
    <t>для ручной обработки поверхностей из твердых материалов</t>
  </si>
  <si>
    <t>Набор надфилей №3 100 мм 6 предметов</t>
  </si>
  <si>
    <t>201620.390.000000</t>
  </si>
  <si>
    <t>Полистирол (кроме пенополистирола)</t>
  </si>
  <si>
    <t>в первичных формах, пластмасса</t>
  </si>
  <si>
    <t>139222.100.000003</t>
  </si>
  <si>
    <t>Брезент</t>
  </si>
  <si>
    <t>из синтетической ткани</t>
  </si>
  <si>
    <t>Брезент с огнестойкой пропиткой Г15530-93</t>
  </si>
  <si>
    <t>251123.600.000013</t>
  </si>
  <si>
    <t>Хомут</t>
  </si>
  <si>
    <t>червячный, стальной</t>
  </si>
  <si>
    <t>242013.900.001556</t>
  </si>
  <si>
    <t>Рукав гибкий</t>
  </si>
  <si>
    <t>металлический, в ПВХ оболочке, негерметичный, диаметр 21-30 мм</t>
  </si>
  <si>
    <t>Металлорукав РЗ-ЦП d20 мм ПВХ изоляция черный</t>
  </si>
  <si>
    <t>Конденсатор полярный 1000 мкФ 16 В</t>
  </si>
  <si>
    <t>257330.600.000002</t>
  </si>
  <si>
    <t>Набор инструментов</t>
  </si>
  <si>
    <t>для электромонтажных работ</t>
  </si>
  <si>
    <t>Комплект для замены дефектных изоляторов ПС-120У (КТВ)</t>
  </si>
  <si>
    <t>Труба термоусаживаемая ТУТ 28/6</t>
  </si>
  <si>
    <t>257330.930.000011</t>
  </si>
  <si>
    <t>Щетка</t>
  </si>
  <si>
    <t>ручная, металлическая</t>
  </si>
  <si>
    <t>Щетка металлическая ручная ЩМ-6</t>
  </si>
  <si>
    <t>222314.700.000008</t>
  </si>
  <si>
    <t>Кабель-канал</t>
  </si>
  <si>
    <t>проволочный</t>
  </si>
  <si>
    <t>Кабель Power Cable CMDS-200</t>
  </si>
  <si>
    <t>264041.000.000009</t>
  </si>
  <si>
    <t>Капсюль микрофонный</t>
  </si>
  <si>
    <t>для телефонных аппаратов</t>
  </si>
  <si>
    <t>Капсюль микрофонный электретный ECM-10D 4,5В D6мм</t>
  </si>
  <si>
    <t>201520.100.000000</t>
  </si>
  <si>
    <t>Хлорид аммония (хлористый аммоний)</t>
  </si>
  <si>
    <t>Аммоний хлористый хч Г3773-72</t>
  </si>
  <si>
    <t>259929.490.000320</t>
  </si>
  <si>
    <t>Кольцо разделительное</t>
  </si>
  <si>
    <t>металлическое</t>
  </si>
  <si>
    <t>Кольцо водоперепускное чертеж №Д50.01.016</t>
  </si>
  <si>
    <t>Щуп №2 100 мм Г882-75</t>
  </si>
  <si>
    <t>Переходник USB COM</t>
  </si>
  <si>
    <t>279032.000.000095</t>
  </si>
  <si>
    <t>Жало</t>
  </si>
  <si>
    <t>для паяльника</t>
  </si>
  <si>
    <t>Жало паяльное T-1.2D</t>
  </si>
  <si>
    <t>239112.500.000000</t>
  </si>
  <si>
    <t>Шкурка шлифовальная</t>
  </si>
  <si>
    <t>на бумажной основе, водостойкая</t>
  </si>
  <si>
    <t>Шкурка шлифовальная 40Н Г13344</t>
  </si>
  <si>
    <t>281510.530.000000</t>
  </si>
  <si>
    <t>роликовый конический, радиально-упорный</t>
  </si>
  <si>
    <t>ПОДШИПНИК ШАРИКОВЫЙ 6 КЛАСС ТОЧНОСТИ ОБОЗНАЧЕНИЕ 204 ГОСТ 520-89</t>
  </si>
  <si>
    <t>Ключ трещеточный L250 мм квадрат 12,5 мм</t>
  </si>
  <si>
    <t>Хомут кабельный ДКС 150х3,6 мм</t>
  </si>
  <si>
    <t>Хомут червячный d16 мм Г28191</t>
  </si>
  <si>
    <t>Воронка пластиковая d150 мм</t>
  </si>
  <si>
    <t>222130.100.000053</t>
  </si>
  <si>
    <t>Лента специальная</t>
  </si>
  <si>
    <t>из фторопласта, ширина 10-100 мм</t>
  </si>
  <si>
    <t>Лента уплотнительная ФУМ 0,2х19х2000 мм 0,40г/см3</t>
  </si>
  <si>
    <t>222213.000.000017</t>
  </si>
  <si>
    <t>Контейнер</t>
  </si>
  <si>
    <t>для инструментов , пластмассовый</t>
  </si>
  <si>
    <t>Ящик для инструмента 10х10</t>
  </si>
  <si>
    <t>ГСО ионов алюминия</t>
  </si>
  <si>
    <t>257330.100.000004</t>
  </si>
  <si>
    <t>плоский</t>
  </si>
  <si>
    <t>Напильник плоский тупоносый 200 мм №3 Г1465-80</t>
  </si>
  <si>
    <t>Сверло спиральное цельное ц/х d28,0 мм Г10902</t>
  </si>
  <si>
    <t>222129.700.000392</t>
  </si>
  <si>
    <t>Крепеж</t>
  </si>
  <si>
    <t>пластиковый</t>
  </si>
  <si>
    <t>Клипса для крепления трубы ПВХ d100 мм</t>
  </si>
  <si>
    <t>257340.900.000026</t>
  </si>
  <si>
    <t>Набор бит</t>
  </si>
  <si>
    <t>для шуруповерта</t>
  </si>
  <si>
    <t>Набор бит с магнитным адаптером 33 предмета</t>
  </si>
  <si>
    <t>271223.700.000019</t>
  </si>
  <si>
    <t>Контактор</t>
  </si>
  <si>
    <t>модульный</t>
  </si>
  <si>
    <t>Контакт дополнительный 1NO + 1NC HKF1-11</t>
  </si>
  <si>
    <t>Конденсатор полярный 470 мкФ 50 В</t>
  </si>
  <si>
    <t>222130.300.000000</t>
  </si>
  <si>
    <t>Утеплитель пола</t>
  </si>
  <si>
    <t>огнеупорный, твердый пенопласт</t>
  </si>
  <si>
    <t>Утеплитель из вспененого полиэтилена 50х20мм</t>
  </si>
  <si>
    <t>201520.200.000003</t>
  </si>
  <si>
    <t>Нитрит натрия (азотистокислый натрий)</t>
  </si>
  <si>
    <t>222929.900.000228</t>
  </si>
  <si>
    <t>Бутыль</t>
  </si>
  <si>
    <t>из полиэтилена, объем 0,5-5 л</t>
  </si>
  <si>
    <t>Бутыль с широким горлом 100 мл</t>
  </si>
  <si>
    <t>265166.490.000003</t>
  </si>
  <si>
    <t>Набор шаблонов</t>
  </si>
  <si>
    <t>для определения шага и угла профиля резьбы</t>
  </si>
  <si>
    <t>Набор шаблонов резьбовых №1 М60 Г519-77</t>
  </si>
  <si>
    <t>Удлинитель электрический на катушке 380В 25м 5х2,5 мм2</t>
  </si>
  <si>
    <t>262040.000.000276</t>
  </si>
  <si>
    <t>сетевой, синхронный</t>
  </si>
  <si>
    <t>Сетевой адаптер Miniport CP1613 PCI Adapter Window 7</t>
  </si>
  <si>
    <t>289939.899.000021</t>
  </si>
  <si>
    <t>Выключатель изменения потока</t>
  </si>
  <si>
    <t>для специальной и специализированной техники</t>
  </si>
  <si>
    <t>Выключатель безопасности ВБ5-1/04</t>
  </si>
  <si>
    <t>201341.350.000001</t>
  </si>
  <si>
    <t>Тиосульфат натрия</t>
  </si>
  <si>
    <t>Стандарт-титр натрий серноватистокислый 5-водный фиксанал 0,1н</t>
  </si>
  <si>
    <t>244226.300.000000</t>
  </si>
  <si>
    <t>Головка соединительная</t>
  </si>
  <si>
    <t>пожарная, тип ГП</t>
  </si>
  <si>
    <t>Переходник пожарный d51х77 мм</t>
  </si>
  <si>
    <t>261112.000.000002</t>
  </si>
  <si>
    <t>Лампа полупроводниковая</t>
  </si>
  <si>
    <t>осветительная ЛПО</t>
  </si>
  <si>
    <t>Лампа 36В</t>
  </si>
  <si>
    <t>231312.500.000018</t>
  </si>
  <si>
    <t>Набор стаканов</t>
  </si>
  <si>
    <t>из стеклокерамики</t>
  </si>
  <si>
    <t>Набор стаканов 12 штук</t>
  </si>
  <si>
    <t>Маркировка на кабель КВН-5-3 символ 1</t>
  </si>
  <si>
    <t>081130.100.000000</t>
  </si>
  <si>
    <t>Мел</t>
  </si>
  <si>
    <t>комовый</t>
  </si>
  <si>
    <t>Мелок сварщика</t>
  </si>
  <si>
    <t>231923.300.000189</t>
  </si>
  <si>
    <t>лабораторный, из стекла, тип В, без носика, вместимость 5-5000 см3</t>
  </si>
  <si>
    <t>Стакан с делениями на 0,8л</t>
  </si>
  <si>
    <t>257330.970.000023</t>
  </si>
  <si>
    <t>Механизм сверлильный</t>
  </si>
  <si>
    <t>для врезок</t>
  </si>
  <si>
    <t>Цилиндровый механизм врезного замка</t>
  </si>
  <si>
    <t>239112.300.000000</t>
  </si>
  <si>
    <t>на текстильной основе, водостойкая</t>
  </si>
  <si>
    <t>Шкурка шлифовальная ткань 6Н Г13344</t>
  </si>
  <si>
    <t>242040.500.000071</t>
  </si>
  <si>
    <t>Хомут зажимной</t>
  </si>
  <si>
    <t>стальной, диаметр до 20 мм</t>
  </si>
  <si>
    <t>Зажим для стального каната d16 мм</t>
  </si>
  <si>
    <t>Жало паяльное 0832BDLF</t>
  </si>
  <si>
    <t>Бур по бетону SDS-plus 18х600 мм</t>
  </si>
  <si>
    <t>271223.700.000074</t>
  </si>
  <si>
    <t>Переключатель</t>
  </si>
  <si>
    <t>для коммутации электрических цепей постоянного и переменного тока, мгновенного действия, серия АС</t>
  </si>
  <si>
    <t>Тумблер 2-полюсный ТВ 1-2 5А 220В</t>
  </si>
  <si>
    <t>271141.300.000027</t>
  </si>
  <si>
    <t>Трансформатор изолирующий</t>
  </si>
  <si>
    <t>для последовательного питания аэродромных огней, номинальная мощность 45 Вт</t>
  </si>
  <si>
    <t>Трансформатор тока LMK-0,66 Ктт=300/1 класс точности 0,5</t>
  </si>
  <si>
    <t>201221.900.000011</t>
  </si>
  <si>
    <t>Краситель</t>
  </si>
  <si>
    <t>пигмент, порошок</t>
  </si>
  <si>
    <t>Реактив легкосмываемый ярко-красный ТУ6-14-370-79</t>
  </si>
  <si>
    <t>265185.200.000019</t>
  </si>
  <si>
    <t>Набор щупов</t>
  </si>
  <si>
    <t>для измерения зазора</t>
  </si>
  <si>
    <t>Щуп №4 200 мм Г882-75</t>
  </si>
  <si>
    <t>ГСО железа ион</t>
  </si>
  <si>
    <t>271223.500.000000</t>
  </si>
  <si>
    <t>Блок релейной защиты</t>
  </si>
  <si>
    <t>напряжение питания 50 Гц</t>
  </si>
  <si>
    <t>Батарея аккумуляторная 12В 17Ач</t>
  </si>
  <si>
    <t>139411.900.000003</t>
  </si>
  <si>
    <t>Шнур</t>
  </si>
  <si>
    <t>технический, из хлопчатобумажной пряжи</t>
  </si>
  <si>
    <t>Шнур разметочный 15м с мелом</t>
  </si>
  <si>
    <t>Набор шаблонов резьбовых №2 М55 Г519-77</t>
  </si>
  <si>
    <t>265133.900.000004</t>
  </si>
  <si>
    <t>Шаблон</t>
  </si>
  <si>
    <t>слесарный, универсальный</t>
  </si>
  <si>
    <t>Набор шаблонов радиусных №1 Г4126</t>
  </si>
  <si>
    <t>Набор шаблонов радиусных №2 Г4126</t>
  </si>
  <si>
    <t>Зажим для стального каната d20 мм</t>
  </si>
  <si>
    <t>271240.900.000124</t>
  </si>
  <si>
    <t>Блок-контакт</t>
  </si>
  <si>
    <t>для автоматического выключателя</t>
  </si>
  <si>
    <t>Блок контактный АВВ MCB-01</t>
  </si>
  <si>
    <t>293230.990.000290</t>
  </si>
  <si>
    <t>Манжета</t>
  </si>
  <si>
    <t>тормозного цилиндра, для грузового автомобиля</t>
  </si>
  <si>
    <t>Манжета для тормозных цилиндров чертеж №508.12А</t>
  </si>
  <si>
    <t>257330.100.000010</t>
  </si>
  <si>
    <t>трехгранный</t>
  </si>
  <si>
    <t>Напильник трехгранный 200 мм №2 Г1465-80</t>
  </si>
  <si>
    <t>Припой</t>
  </si>
  <si>
    <t>279031.230.000000</t>
  </si>
  <si>
    <t>Электропаяльник</t>
  </si>
  <si>
    <t>бытовой, тип ЭПСНТ</t>
  </si>
  <si>
    <t>Паяльник электрический ЭПСН-40/220 Г7219</t>
  </si>
  <si>
    <t>Шкурка шлифовальная бумажная 1500Н Г13344</t>
  </si>
  <si>
    <t>Конденсатор полярный 2200 мкФ 50 В</t>
  </si>
  <si>
    <t>303050.900.000101</t>
  </si>
  <si>
    <t>Фильтр осушитель</t>
  </si>
  <si>
    <t>для системы двигателя воздушного судна</t>
  </si>
  <si>
    <t>Осушитель газов для электролизера типа СЭУ</t>
  </si>
  <si>
    <t>262021.900.000094</t>
  </si>
  <si>
    <t>Флеш-накопитель</t>
  </si>
  <si>
    <t>интерфейс USB 2.0, емкость более 16 Гб, но не более 64 Гб</t>
  </si>
  <si>
    <t>Карта памяти USB 2,0 16 Гб</t>
  </si>
  <si>
    <t>203021.300.000001</t>
  </si>
  <si>
    <t>Пигмент</t>
  </si>
  <si>
    <t>железоцинковомарганцевый</t>
  </si>
  <si>
    <t>Пигмент сурик железный Г8135-74</t>
  </si>
  <si>
    <t>282530.900.000002</t>
  </si>
  <si>
    <t>Фильтр</t>
  </si>
  <si>
    <t>осушитель, для холодильного оборудования</t>
  </si>
  <si>
    <t>Фильтр-осушитель Dena 15г 5,2х2,3 15г</t>
  </si>
  <si>
    <t>257340.190.000023</t>
  </si>
  <si>
    <t>Рулетка</t>
  </si>
  <si>
    <t>измерительная, стальная</t>
  </si>
  <si>
    <t>Рулетка механическая 10 м</t>
  </si>
  <si>
    <t>302040.300.000971</t>
  </si>
  <si>
    <t>Предохранитель</t>
  </si>
  <si>
    <t>для электровоза</t>
  </si>
  <si>
    <t>Предохранитель цилиндрический 10х38 мм 20A 400В</t>
  </si>
  <si>
    <t>201434.700.000012</t>
  </si>
  <si>
    <t>Сульфосалициловая кислота</t>
  </si>
  <si>
    <t>кристаллы в виде тонких игл</t>
  </si>
  <si>
    <t>201432.710.000000</t>
  </si>
  <si>
    <t>Кислота уксусная</t>
  </si>
  <si>
    <t>химически чистая</t>
  </si>
  <si>
    <t>Кислота уксусная ледяная хч Г61-75</t>
  </si>
  <si>
    <t>271161.000.000004</t>
  </si>
  <si>
    <t>Колодка</t>
  </si>
  <si>
    <t>для реле генератора</t>
  </si>
  <si>
    <t>Колодка для реле PRC4M2</t>
  </si>
  <si>
    <t>265143.590.000011</t>
  </si>
  <si>
    <t>Мультиметр</t>
  </si>
  <si>
    <t>цифровой, точность около 1,0 %</t>
  </si>
  <si>
    <t>Кнопка электрическая ABLF-22 зелёная</t>
  </si>
  <si>
    <t>329912.130.000000</t>
  </si>
  <si>
    <t>Ручка канцелярская</t>
  </si>
  <si>
    <t>шариковая</t>
  </si>
  <si>
    <t>Ручка шариковая красная</t>
  </si>
  <si>
    <t>262016.970.000026</t>
  </si>
  <si>
    <t>Преобразователь интерфейса</t>
  </si>
  <si>
    <t>RS232 в RS485</t>
  </si>
  <si>
    <t>Преобразователь RS-50-49</t>
  </si>
  <si>
    <t>Воронка делительная на 0,1 л</t>
  </si>
  <si>
    <t>192029.570.000002</t>
  </si>
  <si>
    <t>Масло смазочное</t>
  </si>
  <si>
    <t>синтетическое</t>
  </si>
  <si>
    <t>Масло силиконовое для смазки кулеров</t>
  </si>
  <si>
    <t>263060.000.000025</t>
  </si>
  <si>
    <t>Батарея</t>
  </si>
  <si>
    <t>резервная</t>
  </si>
  <si>
    <t>Батарейка для материнской платы CR2032</t>
  </si>
  <si>
    <t>231923.300.000254</t>
  </si>
  <si>
    <t>из стекла, объем 0,25-5 л</t>
  </si>
  <si>
    <t>Бутыль с широким горлом 500 мл</t>
  </si>
  <si>
    <t>Жало паяльное T-0.2RB</t>
  </si>
  <si>
    <t>261140.500.000007</t>
  </si>
  <si>
    <t>Электророзетка</t>
  </si>
  <si>
    <t>штепсельная</t>
  </si>
  <si>
    <t>Розетка наружной установки одинарная 250В 16А</t>
  </si>
  <si>
    <t>329119.500.000005</t>
  </si>
  <si>
    <t>Валик</t>
  </si>
  <si>
    <t>тип ВМП</t>
  </si>
  <si>
    <t>Валик малярный ВМ 150 мм Г10831-87</t>
  </si>
  <si>
    <t>Рулетка механическая 3 м</t>
  </si>
  <si>
    <t>257330.100.000034</t>
  </si>
  <si>
    <t>Пассатижи</t>
  </si>
  <si>
    <t>диэлектрические</t>
  </si>
  <si>
    <t>Пассатижи 165 мм Г17438-72</t>
  </si>
  <si>
    <t>Подшипник 7214</t>
  </si>
  <si>
    <t>222129.700.000119</t>
  </si>
  <si>
    <t>из поливинилхлорида, диаметр 100 мм</t>
  </si>
  <si>
    <t>Отвод ПХВ 45-d100 мм</t>
  </si>
  <si>
    <t>279033.700.000003</t>
  </si>
  <si>
    <t>Устройство зарядное</t>
  </si>
  <si>
    <t>для автомобильного аккумулятора</t>
  </si>
  <si>
    <t>Устройство зарядное для аккумуляторных батарей АА ААА</t>
  </si>
  <si>
    <t>201212.700.000006</t>
  </si>
  <si>
    <t>Оксид меди</t>
  </si>
  <si>
    <t>Окись меди гранулированная Г16539-79 чда</t>
  </si>
  <si>
    <t>212024.200.000005</t>
  </si>
  <si>
    <t>Лейкопластырь</t>
  </si>
  <si>
    <t>нестерильный</t>
  </si>
  <si>
    <t>Лейкопластырь на тканевой основе 50×5000мм рулон</t>
  </si>
  <si>
    <t>302031.000.000135</t>
  </si>
  <si>
    <t>Арматура сигнальная</t>
  </si>
  <si>
    <t>зеленый светофильтр автомотрисы</t>
  </si>
  <si>
    <t>Арматура сигнальной лампы линза желтая 230VАС CL-523Y</t>
  </si>
  <si>
    <t>259929.900.000004</t>
  </si>
  <si>
    <t>Мембрана</t>
  </si>
  <si>
    <t>разрывная, предохранительная, стальная</t>
  </si>
  <si>
    <t>Мембрана крана машиниста чертеж №394</t>
  </si>
  <si>
    <t>231923.300.000120</t>
  </si>
  <si>
    <t>Бутылка</t>
  </si>
  <si>
    <t>лабораторная, из стекла, объем менее 500 мл</t>
  </si>
  <si>
    <t>Бутыль с широким горлом 250 мл</t>
  </si>
  <si>
    <t>Блок контактный АВВ СА5-10</t>
  </si>
  <si>
    <t>Ручка шариковая черная</t>
  </si>
  <si>
    <t>244226.300.000002</t>
  </si>
  <si>
    <t>пожарная, тип ГЦ</t>
  </si>
  <si>
    <t>Гайка Богдановая цапковая ГЦ-66</t>
  </si>
  <si>
    <t>282983.200.000000</t>
  </si>
  <si>
    <t>Гиря</t>
  </si>
  <si>
    <t>калибровочная</t>
  </si>
  <si>
    <t>Гиря калибровочная СартоГОСМ 500г Е2</t>
  </si>
  <si>
    <t>222929.900.000135</t>
  </si>
  <si>
    <t>Клипса</t>
  </si>
  <si>
    <t>Клипса для крепления гофрированных труб ПВХ d32 мм</t>
  </si>
  <si>
    <t>281131.000.000009</t>
  </si>
  <si>
    <t>Кольцо</t>
  </si>
  <si>
    <t>для паровой турбины, поршневое</t>
  </si>
  <si>
    <t>Кольцо поршневое ЦВД компрессионное верхнее 32.04.00.03-028</t>
  </si>
  <si>
    <t>Кольцо поршневое ЦВД компрессионное нижнее 32.04.00.03-006</t>
  </si>
  <si>
    <t>257330.300.000003</t>
  </si>
  <si>
    <t>гаечный, составной</t>
  </si>
  <si>
    <t>Ключ карданный 21х250 мм</t>
  </si>
  <si>
    <t>272011.900.000001</t>
  </si>
  <si>
    <t>тип D</t>
  </si>
  <si>
    <t>Батарея щелочная D 1,5В</t>
  </si>
  <si>
    <t>Напильник круглый 370 мм №2 Г1465-80</t>
  </si>
  <si>
    <t>282219.300.000062</t>
  </si>
  <si>
    <t>Фланец зубчатый</t>
  </si>
  <si>
    <t>Фланец свободный для буртов PVC DN50 PN-10/16 FIP</t>
  </si>
  <si>
    <t>Подшипник 7513</t>
  </si>
  <si>
    <t>259929.450.000007</t>
  </si>
  <si>
    <t>Задержка</t>
  </si>
  <si>
    <t>для закрепления на высоте напорной линии, рукавная</t>
  </si>
  <si>
    <t>Задержка пожарная ЗР-80</t>
  </si>
  <si>
    <t>Блок исполнительный релейный С2000-СП</t>
  </si>
  <si>
    <t>Зажим для стального каната d5 мм</t>
  </si>
  <si>
    <t>281131.000.000031</t>
  </si>
  <si>
    <t>Золотник</t>
  </si>
  <si>
    <t>для системы регулирования паровой турбины</t>
  </si>
  <si>
    <t>Золотник для клапана МИК 22ч7п Ду100</t>
  </si>
  <si>
    <t>Бутыль с узким горлом пластиковый 500мл</t>
  </si>
  <si>
    <t>201532.000.000000</t>
  </si>
  <si>
    <t>Сульфат аммония (сернокислый аммоний)</t>
  </si>
  <si>
    <t>Аммоний сернокислый чда Г3769-78</t>
  </si>
  <si>
    <t>Арматура сигнальной лампы, линза зелёная, 230V АС CL-523G</t>
  </si>
  <si>
    <t>Бур по бетону SDS-plus-5 14х550х615 мм</t>
  </si>
  <si>
    <t>257330.930.000056</t>
  </si>
  <si>
    <t>Оловоотсос паяльный</t>
  </si>
  <si>
    <t>для удаления припоя</t>
  </si>
  <si>
    <t>Оловоотсос пластиковый L330 мм</t>
  </si>
  <si>
    <t>205952.100.000339</t>
  </si>
  <si>
    <t>Реагент</t>
  </si>
  <si>
    <t>для определения мутности в сточной воде</t>
  </si>
  <si>
    <t>ГСО мутности</t>
  </si>
  <si>
    <t>282970.300.000019</t>
  </si>
  <si>
    <t>Паяльник</t>
  </si>
  <si>
    <t>для пайки печатных плат, автоматический</t>
  </si>
  <si>
    <t>Паяльник газовый</t>
  </si>
  <si>
    <t>271150.400.000002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</si>
  <si>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</si>
  <si>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30-60 Вт</t>
  </si>
  <si>
    <t>Источник питания резервированный РИП-12</t>
  </si>
  <si>
    <t>259411.900.000163</t>
  </si>
  <si>
    <t>Дюбель-гвоздь</t>
  </si>
  <si>
    <t>с шайбой</t>
  </si>
  <si>
    <t>Дюбель шуруп 8х100 мм Г28456-91</t>
  </si>
  <si>
    <t>283093.990.000079</t>
  </si>
  <si>
    <t>Комплект запасных частей инструментов и принадлежностей</t>
  </si>
  <si>
    <t>для тракторной техники</t>
  </si>
  <si>
    <t>Кольцо 044-052-46-2-1-1668</t>
  </si>
  <si>
    <t>257330.930.000034</t>
  </si>
  <si>
    <t>Краскопульт</t>
  </si>
  <si>
    <t>пневматический</t>
  </si>
  <si>
    <t>Краскопульт электрический передвижной безвоздушный</t>
  </si>
  <si>
    <t>Рулетка механическая 5 м</t>
  </si>
  <si>
    <t>271210.900.000013</t>
  </si>
  <si>
    <t>Выключатель нагрузки</t>
  </si>
  <si>
    <t>воздушный</t>
  </si>
  <si>
    <t>Выключатель автоматический AS-25E3-25A</t>
  </si>
  <si>
    <t>Фланец свободный для буртов PVC DN65 PN-10/16 FIP</t>
  </si>
  <si>
    <t>252113.000.000002</t>
  </si>
  <si>
    <t>Указатель уровня</t>
  </si>
  <si>
    <t>со стеклом Дюренса</t>
  </si>
  <si>
    <t>Рамка указателя уровня электролизера чертеж №203.904-020</t>
  </si>
  <si>
    <t>Кисть малярная 63,5 мм Г10597-87</t>
  </si>
  <si>
    <t>265112.300.000002</t>
  </si>
  <si>
    <t>Искатель</t>
  </si>
  <si>
    <t>для определения планово-высотного местоположения подземных объектов, геодезический</t>
  </si>
  <si>
    <t>Фароискатель ручной</t>
  </si>
  <si>
    <t>265145.500.000007</t>
  </si>
  <si>
    <t>Указатель напряжения</t>
  </si>
  <si>
    <t>однополюсный, до 1000 В</t>
  </si>
  <si>
    <t>Индикатор напряжения ИН-91</t>
  </si>
  <si>
    <t>271223.700.000021</t>
  </si>
  <si>
    <t>тиристорный</t>
  </si>
  <si>
    <t>Выключатель поворотный GPS 1BNAN</t>
  </si>
  <si>
    <t>282421.000.000002</t>
  </si>
  <si>
    <t>Стартер</t>
  </si>
  <si>
    <t>для мотокоса, ручной</t>
  </si>
  <si>
    <t>Стартер ручной для бензокосы 0,75 кВт</t>
  </si>
  <si>
    <t>222925.500.000007</t>
  </si>
  <si>
    <t>Карандаш</t>
  </si>
  <si>
    <t>автоматический</t>
  </si>
  <si>
    <t>Карандаш чертежный графитный с резинкой</t>
  </si>
  <si>
    <t>281142.900.000016</t>
  </si>
  <si>
    <t>Ударник</t>
  </si>
  <si>
    <t>привода клапанов, для дизельного двигателя</t>
  </si>
  <si>
    <t>Ударник привода клапанов чертеж №Д50.10.016</t>
  </si>
  <si>
    <t>201423.600.000002</t>
  </si>
  <si>
    <t>Глицерин</t>
  </si>
  <si>
    <t>Глицерин чда 99,3% Г6259-75</t>
  </si>
  <si>
    <t>293230.250.000037</t>
  </si>
  <si>
    <t>Колодка тормозная</t>
  </si>
  <si>
    <t>Реле промежуточное Finder4 7А АС 110.55.34.8.110.0054</t>
  </si>
  <si>
    <t>Подшипник 7516</t>
  </si>
  <si>
    <t>Золотник для клапана МИК 22ч7п Ду125</t>
  </si>
  <si>
    <t>272011.900.000004</t>
  </si>
  <si>
    <t>тип АА</t>
  </si>
  <si>
    <t>Батарея щелочная AA 3,6В</t>
  </si>
  <si>
    <t>329912.500.000000</t>
  </si>
  <si>
    <t>цанговый</t>
  </si>
  <si>
    <t>Карандаш к писцу скоростемера 3СЛ-2М чертеж №АЛГ.700051000001</t>
  </si>
  <si>
    <t>221973.100.000026</t>
  </si>
  <si>
    <t>Рулонная изоляция</t>
  </si>
  <si>
    <t>толщина 13 мм</t>
  </si>
  <si>
    <t>Термоизоляция 12 мм</t>
  </si>
  <si>
    <t>Кисть малярная 76,2 мм Г10597-87</t>
  </si>
  <si>
    <t>271223.700.000010</t>
  </si>
  <si>
    <t>Кнопка</t>
  </si>
  <si>
    <t>тактовая</t>
  </si>
  <si>
    <t>Кнопка ABLFS-22 22В 1з+1р зеленая</t>
  </si>
  <si>
    <t>259929.490.000233</t>
  </si>
  <si>
    <t>Шприц</t>
  </si>
  <si>
    <t>плунжерный</t>
  </si>
  <si>
    <t>Шприц-масленка GR43020</t>
  </si>
  <si>
    <t>231923.300.000084</t>
  </si>
  <si>
    <t>Часы</t>
  </si>
  <si>
    <t>лабораторные, песочные</t>
  </si>
  <si>
    <t>Часы песочные медицинские лабораторные 10 мин</t>
  </si>
  <si>
    <t>262040.000.000284</t>
  </si>
  <si>
    <t>Термопаста</t>
  </si>
  <si>
    <t>силиконовая</t>
  </si>
  <si>
    <t>Термопаста Titan TTG-S104 объем 2 мл вес 1,5 г</t>
  </si>
  <si>
    <t>262040.000.000099</t>
  </si>
  <si>
    <t>Модуль ввода/вывода</t>
  </si>
  <si>
    <t>для промышленного контроллера нефтехимической промышленности, удаленной связи</t>
  </si>
  <si>
    <t>Модуль ввода-вывода дискретных сигналов DM8 24R 6ED1055-1HB00-0BA0</t>
  </si>
  <si>
    <t>222925.500.000010</t>
  </si>
  <si>
    <t>Линейка</t>
  </si>
  <si>
    <t>чертежная, пластмассовая</t>
  </si>
  <si>
    <t>Линейка деревянная 30 см</t>
  </si>
  <si>
    <t>265152.710.000000</t>
  </si>
  <si>
    <t>Реле давления</t>
  </si>
  <si>
    <t>для контроля давления рабочей среды в пневматических и смазочных системах</t>
  </si>
  <si>
    <t>Реле давления масла РДМ-20</t>
  </si>
  <si>
    <t>Переходник пожарный d66х77 мм</t>
  </si>
  <si>
    <t>201331.300.000024</t>
  </si>
  <si>
    <t>Олово двухлористое (хлорид олова)</t>
  </si>
  <si>
    <t>Хомут силовой 17-19 мм W4</t>
  </si>
  <si>
    <t>Лампа 12В</t>
  </si>
  <si>
    <t>Маркер перманентный черный 0,5 мм</t>
  </si>
  <si>
    <t>Кисть малярная 100 мм Г10597-87</t>
  </si>
  <si>
    <t>271223.700.000033</t>
  </si>
  <si>
    <t>Контактодержатель</t>
  </si>
  <si>
    <t>Держатель контактов MCBH-00</t>
  </si>
  <si>
    <t>271150.700.000003</t>
  </si>
  <si>
    <t>Блок питания</t>
  </si>
  <si>
    <t>напряжение 12-48 В</t>
  </si>
  <si>
    <t>Блок питания АКМ 48515-1 250VDC/AC/24V/3W/0 13A</t>
  </si>
  <si>
    <t>Зубило</t>
  </si>
  <si>
    <t>293230.990.000309</t>
  </si>
  <si>
    <t>Мотор гидравлический</t>
  </si>
  <si>
    <t>Мотор-компрессор тип MTZ80HVAD</t>
  </si>
  <si>
    <t>265153.900.000098</t>
  </si>
  <si>
    <t>Сенсор электрохимический</t>
  </si>
  <si>
    <t>для измерения концентрации диоксида серы, анализатора</t>
  </si>
  <si>
    <t>Сенсор-ORP RHEP-Pt-SE 120 6</t>
  </si>
  <si>
    <t>259912.400.000087</t>
  </si>
  <si>
    <t>Сковорода</t>
  </si>
  <si>
    <t>вместимость 0,6-1,5 л</t>
  </si>
  <si>
    <t>Сковорода чугунная диаметр 46 см</t>
  </si>
  <si>
    <t>262040.000.000131</t>
  </si>
  <si>
    <t>для обеспечения напряжения постоянного тока</t>
  </si>
  <si>
    <t>263030.900.000075</t>
  </si>
  <si>
    <t>для радиостанции, аккумуляторная</t>
  </si>
  <si>
    <t>Батарея для радиостанции GP640</t>
  </si>
  <si>
    <t>Кисть малярная 30 мм Г10597-87</t>
  </si>
  <si>
    <t>222129.700.000084</t>
  </si>
  <si>
    <t>полипропиленовый, диаметр 50 мм</t>
  </si>
  <si>
    <t>Отвод ППР 90-d50 мм</t>
  </si>
  <si>
    <t>131029.100.000002</t>
  </si>
  <si>
    <t>Пакля</t>
  </si>
  <si>
    <t>сантехническая, льняная</t>
  </si>
  <si>
    <t>Лен сантехнический</t>
  </si>
  <si>
    <t>279032.000.000075</t>
  </si>
  <si>
    <t>Редуктор</t>
  </si>
  <si>
    <t>азотный, баллонный</t>
  </si>
  <si>
    <t>Редуктор 348-2</t>
  </si>
  <si>
    <t>Золотник для клапана МИК 22ч7п Ду150</t>
  </si>
  <si>
    <t>Блок концевых выключателей BR09 3000/5000</t>
  </si>
  <si>
    <t>Подшипник 8113</t>
  </si>
  <si>
    <t>271231.900.000003</t>
  </si>
  <si>
    <t>Приставка контактная</t>
  </si>
  <si>
    <t>тип ПКЛ</t>
  </si>
  <si>
    <t>Приставка контактная ПКЛ-40-УХЛ4-КЭА3</t>
  </si>
  <si>
    <t>329111.900.000007</t>
  </si>
  <si>
    <t>Губка</t>
  </si>
  <si>
    <t>для мытья посуды</t>
  </si>
  <si>
    <t>Губка для мытья посуды 90х60х25 мм</t>
  </si>
  <si>
    <t>Труба для внутренней канализации</t>
  </si>
  <si>
    <t>257111.390.000002</t>
  </si>
  <si>
    <t>кабельный</t>
  </si>
  <si>
    <t>Нож для снятия изоляции с пяткой 1000В</t>
  </si>
  <si>
    <t>Подшипник 7218</t>
  </si>
  <si>
    <t>Батарейки CR-17345</t>
  </si>
  <si>
    <t>205943.900.000007</t>
  </si>
  <si>
    <t>Хладагент</t>
  </si>
  <si>
    <t>R-600А (Изобутан), газ</t>
  </si>
  <si>
    <t>Фреон R600</t>
  </si>
  <si>
    <t>282218.790.000001</t>
  </si>
  <si>
    <t>Тележка</t>
  </si>
  <si>
    <t>гидравлическая, грузоподъемность 50-500 кг</t>
  </si>
  <si>
    <t>Тележка платформенная РН-150 г/п 150 кг</t>
  </si>
  <si>
    <t>271161.000.000114</t>
  </si>
  <si>
    <t>Изоляция</t>
  </si>
  <si>
    <t>для турбогенератора</t>
  </si>
  <si>
    <t>Термоизоляция 9 мм</t>
  </si>
  <si>
    <t>Термоизоляция 6 мм</t>
  </si>
  <si>
    <t>241075.300.000010</t>
  </si>
  <si>
    <t>Клемма</t>
  </si>
  <si>
    <t>винтовая</t>
  </si>
  <si>
    <t>Перемычка QI-2 для клеммы RK-6-10</t>
  </si>
  <si>
    <t>281142.900.000069</t>
  </si>
  <si>
    <t>Сальник</t>
  </si>
  <si>
    <t>для дизельного двигателя</t>
  </si>
  <si>
    <t>Сальник самоподжимной чертеж №Д50.34.114</t>
  </si>
  <si>
    <t>222129.900.000001</t>
  </si>
  <si>
    <t>Трубка</t>
  </si>
  <si>
    <t>лабораторная, химическая, химическая из полипропилена/полиэтилена</t>
  </si>
  <si>
    <t>Трубка силиконовая d5мм</t>
  </si>
  <si>
    <t>282218.100.000003</t>
  </si>
  <si>
    <t>Вагонотолкатель</t>
  </si>
  <si>
    <t>электрический</t>
  </si>
  <si>
    <t>Вагонотолкатель электрический серии ВТЭ-22П-2</t>
  </si>
  <si>
    <t>Зажим для стального каната d10 мм</t>
  </si>
  <si>
    <t>172919.100.000000</t>
  </si>
  <si>
    <t>диаграммная, для обсчета расхода, температуры, давления</t>
  </si>
  <si>
    <t>Бумага диаграмная для аппарата ЭКГ Кардио 7</t>
  </si>
  <si>
    <t>171243.100.000001</t>
  </si>
  <si>
    <t>Картон фильтровальный</t>
  </si>
  <si>
    <t>Фильтр-мешок для Bosch GAS 50</t>
  </si>
  <si>
    <t>Набор щупов №2 200 мм</t>
  </si>
  <si>
    <t>231412.990.000004</t>
  </si>
  <si>
    <t>Лента электроизоляционная</t>
  </si>
  <si>
    <t>из стеклянных нитей</t>
  </si>
  <si>
    <t>Стеклолента ЛЭСБ ролик 100м Г 5937-81</t>
  </si>
  <si>
    <t>289261.500.000075</t>
  </si>
  <si>
    <t>Датчик температуры аналоговый МК-Т-М 4-20мА 0-120</t>
  </si>
  <si>
    <t>275130.900.000002</t>
  </si>
  <si>
    <t>Элемент электронагревательный</t>
  </si>
  <si>
    <t>для водонагревателя</t>
  </si>
  <si>
    <t>Электронагреватель ТЭН 60.23.000</t>
  </si>
  <si>
    <t>Фланец свободный для буртов PVC DN80 PN-10/16 FIP</t>
  </si>
  <si>
    <t>231923.300.000002</t>
  </si>
  <si>
    <t>Цилиндр лабораторный</t>
  </si>
  <si>
    <t>марка 1-25-1</t>
  </si>
  <si>
    <t>Цилиндр с носиком на 25мл с делением</t>
  </si>
  <si>
    <t>Муфта</t>
  </si>
  <si>
    <t>204143.930.000001</t>
  </si>
  <si>
    <t>для шлифовки, доводки и полировки металлических изделий, эмульсия</t>
  </si>
  <si>
    <t>Паста алмазная АСМ 10/7 Г25593-83</t>
  </si>
  <si>
    <t>221973.210.000001</t>
  </si>
  <si>
    <t>Ластик</t>
  </si>
  <si>
    <t>твердый</t>
  </si>
  <si>
    <t>Ластик канцелярский</t>
  </si>
  <si>
    <t>222991.430.000000</t>
  </si>
  <si>
    <t>Микропереключатель</t>
  </si>
  <si>
    <t>крестовой</t>
  </si>
  <si>
    <t>Переключатель 3поз. M3SS1-10B</t>
  </si>
  <si>
    <t>257330.630.000001</t>
  </si>
  <si>
    <t>плоская</t>
  </si>
  <si>
    <t>Отвертка плоская 6х0,8х100-203 мм</t>
  </si>
  <si>
    <t>302040.300.000145</t>
  </si>
  <si>
    <t>Вилка кабельная</t>
  </si>
  <si>
    <t>для панели управления рельсосварочной машины</t>
  </si>
  <si>
    <t>Евровилка на кабель AS-413 (К2416) (АC-101)</t>
  </si>
  <si>
    <t>Батарея аккумуляторная Power Sonic PS-832 8В 3,2 А/ч</t>
  </si>
  <si>
    <t>257111.920.000008</t>
  </si>
  <si>
    <t>Ножницы</t>
  </si>
  <si>
    <t>Ножницы диэлектрические 550х300х55 Г11516-94</t>
  </si>
  <si>
    <t>257320.100.000006</t>
  </si>
  <si>
    <t>Полотно</t>
  </si>
  <si>
    <t>ножовочное, ручное</t>
  </si>
  <si>
    <t>Полотно по металлу для электролобзика T118AF</t>
  </si>
  <si>
    <t>222926.300.000000</t>
  </si>
  <si>
    <t>для очистки холодной питьевой воды</t>
  </si>
  <si>
    <t>Фильтр для очистки воды Аквафор Кристалл</t>
  </si>
  <si>
    <t>272011.900.000002</t>
  </si>
  <si>
    <t>тип С</t>
  </si>
  <si>
    <t>Батарея аккумуляторная 3FM12</t>
  </si>
  <si>
    <t>Пост управления кнопочный ПКЕ 212-3У3</t>
  </si>
  <si>
    <t>282421.000.000005</t>
  </si>
  <si>
    <t>Барабан цепной</t>
  </si>
  <si>
    <t>для бензопилы</t>
  </si>
  <si>
    <t>Барабан триммера для бензокосы 0,75 кВт</t>
  </si>
  <si>
    <t>242040.500.000072</t>
  </si>
  <si>
    <t>стальной, диаметр 21-40 мм</t>
  </si>
  <si>
    <t>Хомут силовой 29-31 мм W4</t>
  </si>
  <si>
    <t>Хомут силовой 32-35 мм W4</t>
  </si>
  <si>
    <t>Хомут силовой 36-39 мм W4</t>
  </si>
  <si>
    <t>222129.700.000004</t>
  </si>
  <si>
    <t>Тройник поливинилхлоридный</t>
  </si>
  <si>
    <t>переходной</t>
  </si>
  <si>
    <t>Тройник косой ПВХ 100х50 мм</t>
  </si>
  <si>
    <t>257340.390.000026</t>
  </si>
  <si>
    <t>Набор сверл</t>
  </si>
  <si>
    <t>с цилиндрическим хвостовиком</t>
  </si>
  <si>
    <t>Набор сверл 2-16 мм 25 предметов</t>
  </si>
  <si>
    <t>Розетка кабельная РС4ТВ 4-х контактная 250В 5А</t>
  </si>
  <si>
    <t>272011.900.000003</t>
  </si>
  <si>
    <t>тип ААА</t>
  </si>
  <si>
    <t>172919.900.000011</t>
  </si>
  <si>
    <t>Лента скоростемерная</t>
  </si>
  <si>
    <t>для записи латунным писцом скоростемера</t>
  </si>
  <si>
    <t>Лента скоростемерная 79,5 мм</t>
  </si>
  <si>
    <t>281510.700.000000</t>
  </si>
  <si>
    <t>роликовый цилиндрический, радиальный</t>
  </si>
  <si>
    <t>Подшипник 180205</t>
  </si>
  <si>
    <t>259929.130.000000</t>
  </si>
  <si>
    <t>Лестница</t>
  </si>
  <si>
    <t>техническая, медная</t>
  </si>
  <si>
    <t>Лестница стремянка алюминиеевая 2-х ступенчатая</t>
  </si>
  <si>
    <t>Хомут силовой 23-25 мм W4</t>
  </si>
  <si>
    <t>Хомут силовой 26-28 мм W4</t>
  </si>
  <si>
    <t>302040.300.000924</t>
  </si>
  <si>
    <t>Плита неподвижная</t>
  </si>
  <si>
    <t>Электроплитка вагонная ЭПЧ 1-0,8/75</t>
  </si>
  <si>
    <t>302040.300.000076</t>
  </si>
  <si>
    <t>Боек</t>
  </si>
  <si>
    <t>Боек чертеж №Д50.10.017</t>
  </si>
  <si>
    <t>Фланец свободный для буртов PVC DN100 PN-10/16 FIP</t>
  </si>
  <si>
    <t>257330.900.000001</t>
  </si>
  <si>
    <t>Гвоздодер</t>
  </si>
  <si>
    <t>ручной, рычажно-клиновой</t>
  </si>
  <si>
    <t>Гвоздодер ручной металлический 450 мм</t>
  </si>
  <si>
    <t>222121.970.000000</t>
  </si>
  <si>
    <t>для перистальтической помпы, силиконовая</t>
  </si>
  <si>
    <t>Трубка силиконовая 8х1,5 мм</t>
  </si>
  <si>
    <t>271223.700.000032</t>
  </si>
  <si>
    <t>для винтового крепления</t>
  </si>
  <si>
    <t>Контакт дополнительный 1NO+1NC S2-H11</t>
  </si>
  <si>
    <t>Тумблер 4-полюсный ТВ 1-4 5А 220В</t>
  </si>
  <si>
    <t>257330.930.000032</t>
  </si>
  <si>
    <t>Дрель</t>
  </si>
  <si>
    <t>аккумуляторная</t>
  </si>
  <si>
    <t>Дрель-шуруповерт аккумуляторный ударный 14,4В 1400об/мин 30Нм</t>
  </si>
  <si>
    <t>329914.390.000000</t>
  </si>
  <si>
    <t>Стержень</t>
  </si>
  <si>
    <t>для ручек</t>
  </si>
  <si>
    <t>Стержень для шариковой ручки синий 0,5х141 мм</t>
  </si>
  <si>
    <t>242040.500.000073</t>
  </si>
  <si>
    <t>стальной, диаметр 41-60 мм</t>
  </si>
  <si>
    <t>Хомут силовой 40-43 мм W4</t>
  </si>
  <si>
    <t>201433.800.000011</t>
  </si>
  <si>
    <t>стандарт-титр</t>
  </si>
  <si>
    <t>Стандарт-титр кислота щавелевая (фиксанал) 0,1н</t>
  </si>
  <si>
    <t>192029.590.000010</t>
  </si>
  <si>
    <t>Масло редукторное</t>
  </si>
  <si>
    <t>синтетическое ПГ, класс вязкости 68-460</t>
  </si>
  <si>
    <t>Масло редукторное ISO 220</t>
  </si>
  <si>
    <t>329119.900.000003</t>
  </si>
  <si>
    <t>для уборки</t>
  </si>
  <si>
    <t>Щетка для пола пластиковая 1,2 м</t>
  </si>
  <si>
    <t>259929.250.000000</t>
  </si>
  <si>
    <t>Корзина</t>
  </si>
  <si>
    <t>для бумаг, сетчатая, металлическая</t>
  </si>
  <si>
    <t>Корзина мусорная</t>
  </si>
  <si>
    <t>302040.300.000985</t>
  </si>
  <si>
    <t>Пробка</t>
  </si>
  <si>
    <t>Пробка привода клапанов Д50.10.044</t>
  </si>
  <si>
    <t>222129.700.000352</t>
  </si>
  <si>
    <t>для трубопровода, полиэтиленовая, соединительная</t>
  </si>
  <si>
    <t>Муфта соединительная адаптер d15 мм</t>
  </si>
  <si>
    <t>Трубка силиконовая d10мм</t>
  </si>
  <si>
    <t>282912.900.000018</t>
  </si>
  <si>
    <t>сетчатый, из цветного металла, условный проход 15-80 мм</t>
  </si>
  <si>
    <t>Фильтр водяной Ду32 мм Ру16 Мпа</t>
  </si>
  <si>
    <t>Муфта соединительная адаптер d20 мм</t>
  </si>
  <si>
    <t>Скрепка</t>
  </si>
  <si>
    <t>Скрепка канцелярская 22 мм</t>
  </si>
  <si>
    <t>Фланец свободный для буртов PVC DN125 PN-10/16 FIP</t>
  </si>
  <si>
    <t>Батарея щелочная C 1,5В</t>
  </si>
  <si>
    <t>139229.990.000037</t>
  </si>
  <si>
    <t>Чехол</t>
  </si>
  <si>
    <t>для дефектоскопа, из поливинилхлорида</t>
  </si>
  <si>
    <t>Сумка заплечная для дефектоскопа УДЗ-204</t>
  </si>
  <si>
    <t>271224.500.000009</t>
  </si>
  <si>
    <t>Реле времени</t>
  </si>
  <si>
    <t>программное</t>
  </si>
  <si>
    <t>Реле времени RE9-TA31MW</t>
  </si>
  <si>
    <t>265112.150.000001</t>
  </si>
  <si>
    <t>Нивелир</t>
  </si>
  <si>
    <t>высокоточный</t>
  </si>
  <si>
    <t>Нивелир-уровень лазерный 0,3мм/м 635Нм</t>
  </si>
  <si>
    <t>Кольцо поршневое ЦВД маслосъёмное 32.04.01.00-004СБ</t>
  </si>
  <si>
    <t>Батарея аккумуляторная литиевая тип CR2032 3 В</t>
  </si>
  <si>
    <t>257360.900.000001</t>
  </si>
  <si>
    <t>кабельная, медная</t>
  </si>
  <si>
    <t>Гильза медная луженая ГМЛ 120 Г23469.3-79</t>
  </si>
  <si>
    <t>242013.900.001548</t>
  </si>
  <si>
    <t>металлический, герметичный, диаметр до 10 мм</t>
  </si>
  <si>
    <t>Металлорукав РЗ-ЦП d10 мм ПВХ изоляция черный</t>
  </si>
  <si>
    <t>Штифт специальный</t>
  </si>
  <si>
    <t>222121.500.000066</t>
  </si>
  <si>
    <t>Труба гофрированная</t>
  </si>
  <si>
    <t>электромонтажная, из поливинилхлорида</t>
  </si>
  <si>
    <t>Труба гофрированная с зондом ПВХ d32 мм</t>
  </si>
  <si>
    <t>257111.390.000012</t>
  </si>
  <si>
    <t>специальный</t>
  </si>
  <si>
    <t>Нож кусторезный для бензокосы 0,75 кВт</t>
  </si>
  <si>
    <t>265151.700.000078</t>
  </si>
  <si>
    <t>Датчик избыточного давления-разрежения</t>
  </si>
  <si>
    <t>Датчик давления аналоговый ДД-И-1,00-04</t>
  </si>
  <si>
    <t>Паяльник электрический ЭПСН-60/220 Г7219</t>
  </si>
  <si>
    <t>Батарея литиевая BR-1/2AA</t>
  </si>
  <si>
    <t>281332.000.000264</t>
  </si>
  <si>
    <t>для компрессора</t>
  </si>
  <si>
    <t>Муфта компенсирующая МК2-670</t>
  </si>
  <si>
    <t>265133.900.000055</t>
  </si>
  <si>
    <t>Штангенциркуль</t>
  </si>
  <si>
    <t>ШЦ-I</t>
  </si>
  <si>
    <t>Штангенциркуль ШЦ-I 150-0,1-2 Г166-89</t>
  </si>
  <si>
    <t>231923.300.000203</t>
  </si>
  <si>
    <t>лабораторная, из стекла</t>
  </si>
  <si>
    <t>Воронка лабораторная В-25-38 ХС Г25336-82</t>
  </si>
  <si>
    <t>Шкурка шлифовальная бумажная 1200Н Г6456</t>
  </si>
  <si>
    <t>222314.700.000000</t>
  </si>
  <si>
    <t>напольный</t>
  </si>
  <si>
    <t>Кабель канал ПВХ 40х15 мм</t>
  </si>
  <si>
    <t>257111.920.000006</t>
  </si>
  <si>
    <t>для резки металла</t>
  </si>
  <si>
    <t>Ножницы по металлу ручные 260 мм Г7210-75</t>
  </si>
  <si>
    <t>Сверло спиральное к/х d22 мм Г10903</t>
  </si>
  <si>
    <t>Шкурка шлифовальная 14А 25Н Г13344</t>
  </si>
  <si>
    <t>265145.500.000003</t>
  </si>
  <si>
    <t>Агрегат холодильный</t>
  </si>
  <si>
    <t>для шкафов системы линейной телемеханики</t>
  </si>
  <si>
    <t>Агрегат среднетемпературный компрессорно-конденсаторный OPTYMA 114X5418</t>
  </si>
  <si>
    <t>Контакт дополнительный 1NC CA 5-01</t>
  </si>
  <si>
    <t>Подшипник 180204</t>
  </si>
  <si>
    <t>Конденсатор электролитический 1000 мкФ 63 В</t>
  </si>
  <si>
    <t>302040.500.000000</t>
  </si>
  <si>
    <t>Арматура светосигнальная</t>
  </si>
  <si>
    <t>для предупреждающей аварийной сигнализации</t>
  </si>
  <si>
    <t>Арматура светодиодная СКЛ 15 3 А-Л-2-220</t>
  </si>
  <si>
    <t>329912.130.000002</t>
  </si>
  <si>
    <t>гелевая</t>
  </si>
  <si>
    <t>Ручка гелевая синяя</t>
  </si>
  <si>
    <t>302040.300.000187</t>
  </si>
  <si>
    <t>Втулка вала привода</t>
  </si>
  <si>
    <t>Втулка чертеж Д50.34.168</t>
  </si>
  <si>
    <t>257330.100.000000</t>
  </si>
  <si>
    <t>Сверло ступенчатое</t>
  </si>
  <si>
    <t>с шестигранным хвостовиком, диаметр 5-30 мм</t>
  </si>
  <si>
    <t>Сверло ступенчатое с кобальт покрытием d4-39 мм L113 мм</t>
  </si>
  <si>
    <t>279032.000.000042</t>
  </si>
  <si>
    <t>Электрододержатель</t>
  </si>
  <si>
    <t>ЭД-12</t>
  </si>
  <si>
    <t>Электродержатель 200А Г14651-78</t>
  </si>
  <si>
    <t>293230.990.000431</t>
  </si>
  <si>
    <t>Ручка управления краном двигателя</t>
  </si>
  <si>
    <t>для специального и специализированного автомобиля</t>
  </si>
  <si>
    <t>Ручкa управления OHBS1RH</t>
  </si>
  <si>
    <t>257111.920.000003</t>
  </si>
  <si>
    <t>электрические</t>
  </si>
  <si>
    <t>Ножницы листовые электрические 2,5 мм 500 Вт</t>
  </si>
  <si>
    <t>Напильник плоский тупоносый 250 мм №3 Г1465-80</t>
  </si>
  <si>
    <t>Капсуль МК-1бу</t>
  </si>
  <si>
    <t>Фильтр осушитель газовый EK-083</t>
  </si>
  <si>
    <t>222129.700.000033</t>
  </si>
  <si>
    <t>монтажный, из пластика</t>
  </si>
  <si>
    <t>Хомут шланговый d25 мм Г28191</t>
  </si>
  <si>
    <t>Сверло ступенчатое с кобальт покрытием d4-30 мм L100 мм</t>
  </si>
  <si>
    <t>263060.000.000019</t>
  </si>
  <si>
    <t>Сетка всасывающая</t>
  </si>
  <si>
    <t>для защиты всасывающей линии и насоса от попадания посторонних предметов</t>
  </si>
  <si>
    <t>Сетка всасывающая СВ-125</t>
  </si>
  <si>
    <t>272023.300.000008</t>
  </si>
  <si>
    <t>Аккумулятор</t>
  </si>
  <si>
    <t>для сервера, напряжение 3,7 В, емкость 1000 мАч, литий-ионный</t>
  </si>
  <si>
    <t>Батарея аккумуляторная Li-ion 550mAh 3,7В 16340-2/550 RCR123А</t>
  </si>
  <si>
    <t>Краскопульт пневматический с бочком</t>
  </si>
  <si>
    <t>257330.930.000030</t>
  </si>
  <si>
    <t>электрическая</t>
  </si>
  <si>
    <t>Дрель ударная 600Вт 3000об/мин 220В ключевой патрон</t>
  </si>
  <si>
    <t>192023.710.000000</t>
  </si>
  <si>
    <t>Уайт-спирит</t>
  </si>
  <si>
    <t>нефрас-С4-155/200</t>
  </si>
  <si>
    <t>Нефрас-С4-155/200 Г3134-78</t>
  </si>
  <si>
    <t>263060.000.000008</t>
  </si>
  <si>
    <t>Коннектор</t>
  </si>
  <si>
    <t>для подключений  коаксиальных кабелей</t>
  </si>
  <si>
    <t>Разъем F Male на кабель RG-8 RG-213 обжим</t>
  </si>
  <si>
    <t>257111.390.000003</t>
  </si>
  <si>
    <t>канцелярский</t>
  </si>
  <si>
    <t>Нож канцелярский 9 мм</t>
  </si>
  <si>
    <t>234111.300.000010</t>
  </si>
  <si>
    <t>Кружка</t>
  </si>
  <si>
    <t>из фарфора, вместимость менее 500 см3</t>
  </si>
  <si>
    <t>Кружка 300 мл с логотипом предприятия</t>
  </si>
  <si>
    <t>222130.100.000055</t>
  </si>
  <si>
    <t>Лента сигнальная</t>
  </si>
  <si>
    <t>оградительная, полиэтиленовая, ширина свыше 500 мм</t>
  </si>
  <si>
    <t>Лента огородительная Опасная зона</t>
  </si>
  <si>
    <t>Батарейки Batteru LR20 (6D) 1.5 V/D maxell alkaine</t>
  </si>
  <si>
    <t>257330.500.000003</t>
  </si>
  <si>
    <t>плоскоовального сечения</t>
  </si>
  <si>
    <t>Зубило слесарное 250х25 Г7211-86</t>
  </si>
  <si>
    <t>265152.790.000073</t>
  </si>
  <si>
    <t>Преобразователь расхода</t>
  </si>
  <si>
    <t>для преобразования объема расхода и объема жидких сред, электромагнитный</t>
  </si>
  <si>
    <t>Преобразователь напряжения ПНКВ-3 09Б.24.00.00</t>
  </si>
  <si>
    <t>Фильтр осушитель газовый ADK-304S</t>
  </si>
  <si>
    <t>302040.300.001141</t>
  </si>
  <si>
    <t>Секция нагревательная</t>
  </si>
  <si>
    <t>Преобразователь постоянного напряжения 60-85В/13,8В 15A</t>
  </si>
  <si>
    <t>Кнопка приказа АК1-06</t>
  </si>
  <si>
    <t>Контакт дополнительный 1NO+1NC HKF1-11</t>
  </si>
  <si>
    <t>Контакт дополнительный 1NO CA 5-10</t>
  </si>
  <si>
    <t>282922.900.000007</t>
  </si>
  <si>
    <t>Аппарат</t>
  </si>
  <si>
    <t>моечный</t>
  </si>
  <si>
    <t>Очиститель высокого давления Ру130 бар</t>
  </si>
  <si>
    <t>302040.300.001403</t>
  </si>
  <si>
    <t>Цилиндр</t>
  </si>
  <si>
    <t>для подвижного состава, высокого давления</t>
  </si>
  <si>
    <t>Цилиндр высокого давления 32000002-023</t>
  </si>
  <si>
    <t>201352.900.000023</t>
  </si>
  <si>
    <t>Ртуть (II) азотнокислая</t>
  </si>
  <si>
    <t>чистая для анализа</t>
  </si>
  <si>
    <t>Ртуть азотнокислая окисная</t>
  </si>
  <si>
    <t>221973.100.000014</t>
  </si>
  <si>
    <t>Трубка электроизоляционная</t>
  </si>
  <si>
    <t>для защиты и дополнительной изоляции проводов и кабелей, из поливинилхлоридного пластиката</t>
  </si>
  <si>
    <t>Трубка ПХВ d4 мм Г19034</t>
  </si>
  <si>
    <t>257330.300.000027</t>
  </si>
  <si>
    <t>Набор ключей</t>
  </si>
  <si>
    <t>гаечные</t>
  </si>
  <si>
    <t>Набор ключей торцевых двухсторонних усиленных S6-22 мм с воротком 18 предметов</t>
  </si>
  <si>
    <t>Подшипник 8116</t>
  </si>
  <si>
    <t>Подшипник 180309</t>
  </si>
  <si>
    <t>231412.100.000062</t>
  </si>
  <si>
    <t>из стекловолокна, противопожарное</t>
  </si>
  <si>
    <t>Полотно противопожарное 1,5х2,0 м</t>
  </si>
  <si>
    <t>Кисть малярная 45 мм Г10597-87</t>
  </si>
  <si>
    <t>259923.300.000000</t>
  </si>
  <si>
    <t>Зажим для бумаг 41 мм</t>
  </si>
  <si>
    <t>279032.000.000046</t>
  </si>
  <si>
    <t>ЭД-50</t>
  </si>
  <si>
    <t>Электродержатель 500А Г14651-78</t>
  </si>
  <si>
    <t>Переключатель, 2поз M2SS2-10B</t>
  </si>
  <si>
    <t>259923.500.000006</t>
  </si>
  <si>
    <t>Скоба</t>
  </si>
  <si>
    <t>для канцелярских целей, проволочная</t>
  </si>
  <si>
    <t>Скобы для степлера №10/5</t>
  </si>
  <si>
    <t>259929.190.000080</t>
  </si>
  <si>
    <t>Ершик</t>
  </si>
  <si>
    <t>для чистки сопел, металлический</t>
  </si>
  <si>
    <t>Ерш проволочный пазовый d10 Г8969-75</t>
  </si>
  <si>
    <t>257330.830.000000</t>
  </si>
  <si>
    <t>Лампа паяльная</t>
  </si>
  <si>
    <t>форсуночная</t>
  </si>
  <si>
    <t>Лампа паяльная 2л</t>
  </si>
  <si>
    <t>Разъем N Male O2 8 мм на кабель RG-8 RG-213 Belden H-1000/9913 NGD</t>
  </si>
  <si>
    <t>Кольцо водоперепускное чертеж №Д50.01.015.1</t>
  </si>
  <si>
    <t>139919.900.000025</t>
  </si>
  <si>
    <t>Изолента</t>
  </si>
  <si>
    <t>хлопчатобумажная, односторонняя</t>
  </si>
  <si>
    <t>Лента изоляционная ПВХ 0,15х19х9000 мм</t>
  </si>
  <si>
    <t>Хомут кабельный 4,2х300 мм</t>
  </si>
  <si>
    <t>266011.190.000000</t>
  </si>
  <si>
    <t>Анализатор автоматический</t>
  </si>
  <si>
    <t>для измерения концентрации хлора и серы в нефти и нефтепродуктах</t>
  </si>
  <si>
    <t>Сенсор свободного хлора CCS1410.01-5 мг Сl2/л</t>
  </si>
  <si>
    <t>Шкурка шлифовальная бумажная 1500Н Г6456-82</t>
  </si>
  <si>
    <t>221973.400.000001</t>
  </si>
  <si>
    <t>Кольцо уплотнительное</t>
  </si>
  <si>
    <t>силиконовое, для трубопровода</t>
  </si>
  <si>
    <t>Кольцо уплотнительное 303-10-2</t>
  </si>
  <si>
    <t>265184.350.000000</t>
  </si>
  <si>
    <t>Блок электронный</t>
  </si>
  <si>
    <t>для турбинного счетчика</t>
  </si>
  <si>
    <t>Блок электронный БУ 30ТЗ-10</t>
  </si>
  <si>
    <t>Подшипник 7520</t>
  </si>
  <si>
    <t>265151.700.000095</t>
  </si>
  <si>
    <t>Насос пробоотборный</t>
  </si>
  <si>
    <t>ручной</t>
  </si>
  <si>
    <t>Насос ручной 22 бензин</t>
  </si>
  <si>
    <t>Хомут силовой 48-51 мм W4</t>
  </si>
  <si>
    <t>Хомут силовой 52-55 мм W4</t>
  </si>
  <si>
    <t>329111.500.000000</t>
  </si>
  <si>
    <t>Ерш</t>
  </si>
  <si>
    <t>унитазный</t>
  </si>
  <si>
    <t>Ершик для туалета</t>
  </si>
  <si>
    <t>257340.390.000025</t>
  </si>
  <si>
    <t>по металлу</t>
  </si>
  <si>
    <t>Набор сверл по металлу d6-24 мм с коническим хвостиком 19 предметов</t>
  </si>
  <si>
    <t>Штангенциркуль ШЦ-I 125-0,1-1 Г166-89</t>
  </si>
  <si>
    <t>Клипса для крепления трубы ПВХ d50 мм</t>
  </si>
  <si>
    <t>271224.500.000008</t>
  </si>
  <si>
    <t>однокомандное</t>
  </si>
  <si>
    <t>Реле времени РЭВ-814</t>
  </si>
  <si>
    <t>265166.490.000010</t>
  </si>
  <si>
    <t>для проверки геометрических параметров автосцепных устройств подвижного состава железных дорог</t>
  </si>
  <si>
    <t>Шаблон 873Р для проверки автосцепки Т416.38.000СБ</t>
  </si>
  <si>
    <t>257340.100.000001</t>
  </si>
  <si>
    <t>Набор метчиков</t>
  </si>
  <si>
    <t>для нарезания резьбы</t>
  </si>
  <si>
    <t>Набор метчиков М6-18 7 предметов</t>
  </si>
  <si>
    <t>302040.300.001088</t>
  </si>
  <si>
    <t>Реле управления Р-45М-13</t>
  </si>
  <si>
    <t>Реле управления Р-45М-22</t>
  </si>
  <si>
    <t>Шкурка шлифовальная 14А 20Н Г13344</t>
  </si>
  <si>
    <t>222129.700.000002</t>
  </si>
  <si>
    <t>равнопроходный</t>
  </si>
  <si>
    <t>Тройник прямой ПВХ 50х50х50 мм</t>
  </si>
  <si>
    <t>Кольцо (А1-2299)</t>
  </si>
  <si>
    <t>Батарея аккумуляторная ААА 1,5В 2800мА/ч</t>
  </si>
  <si>
    <t>Хомут червячный d32 мм Г28191</t>
  </si>
  <si>
    <t>Втулка вала привода Д50.34.009</t>
  </si>
  <si>
    <t>257330.630.000006</t>
  </si>
  <si>
    <t>слесарно-монтажная, с изолирующей ручкой</t>
  </si>
  <si>
    <t>Отвертка диэлектрическая плоская 6х150 мм</t>
  </si>
  <si>
    <t>Кнопка управления ABLFS-22 230V</t>
  </si>
  <si>
    <t>Скрепка канцелярская 50 мм</t>
  </si>
  <si>
    <t>265112.390.000012</t>
  </si>
  <si>
    <t>Уровнемер</t>
  </si>
  <si>
    <t>электронный</t>
  </si>
  <si>
    <t>Уровень магнитный 230 мм</t>
  </si>
  <si>
    <t>Муфта соединительная адаптер d32 мм</t>
  </si>
  <si>
    <t>274012.900.000156</t>
  </si>
  <si>
    <t>Лампа накаливания</t>
  </si>
  <si>
    <t>индикаторная, тип цоколя ВА9s, мощность 24 Вт</t>
  </si>
  <si>
    <t>Лампа индикаторная ТЛО-3-2 B15s/18 127В</t>
  </si>
  <si>
    <t>257330.370.000012</t>
  </si>
  <si>
    <t>Набор головок торцевых</t>
  </si>
  <si>
    <t>для шуруповерта и гайковерта</t>
  </si>
  <si>
    <t>Набор головок с трещеткой 19 предметов</t>
  </si>
  <si>
    <t>231412.900.000003</t>
  </si>
  <si>
    <t>из огнеупорного стекловолокна, для противопожарной изоляции</t>
  </si>
  <si>
    <t>Чехол кварцевый 300Н-2 запаяный №ЛИТ НР.00.00.239-03</t>
  </si>
  <si>
    <t>Щуп пластинчатый №3</t>
  </si>
  <si>
    <t>242040.500.000074</t>
  </si>
  <si>
    <t>стальной, диаметр 61-80 мм</t>
  </si>
  <si>
    <t>Хомут силовой 64-67 мм W4</t>
  </si>
  <si>
    <t>Хомут силовой 68-73 мм W4</t>
  </si>
  <si>
    <t>234911.000.000001</t>
  </si>
  <si>
    <t>Горшок</t>
  </si>
  <si>
    <t>для цветов, керамический</t>
  </si>
  <si>
    <t>ГОРШОК ДЛЯ ЦВЕТОВ</t>
  </si>
  <si>
    <t>222925.700.000027</t>
  </si>
  <si>
    <t>Папка</t>
  </si>
  <si>
    <t>пластиковая, формат А4</t>
  </si>
  <si>
    <t>Папка скоросшиватель на резинке пластик А4 5 мм</t>
  </si>
  <si>
    <t>281412.330.000000</t>
  </si>
  <si>
    <t>Кран-букса</t>
  </si>
  <si>
    <t>для смесителя</t>
  </si>
  <si>
    <t>Кран букса для умывальника ДРНШл Г25809-96</t>
  </si>
  <si>
    <t>257330.930.000062</t>
  </si>
  <si>
    <t>дисковая, металлическая</t>
  </si>
  <si>
    <t>Щетка проволочная дисковая 150х22 мм</t>
  </si>
  <si>
    <t>236410.100.000057</t>
  </si>
  <si>
    <t>Смесь строительная</t>
  </si>
  <si>
    <t>гипсово-дисперсионная, штукатурная, сухая</t>
  </si>
  <si>
    <t>Шпатлевка финиш</t>
  </si>
  <si>
    <t>Хомут силовой 44-47 мм W4</t>
  </si>
  <si>
    <t>Батарея для радиостанции HYT TC-700</t>
  </si>
  <si>
    <t>257330.930.000051</t>
  </si>
  <si>
    <t>Вороток</t>
  </si>
  <si>
    <t>для вращения режущих инструментов</t>
  </si>
  <si>
    <t>Вороток для метчиков №4 М8-М36</t>
  </si>
  <si>
    <t>302040.300.001404</t>
  </si>
  <si>
    <t>для подвижного состава, низкого давления</t>
  </si>
  <si>
    <t>Цилиндр низкого давления 32000001-039</t>
  </si>
  <si>
    <t>275121.720.000001</t>
  </si>
  <si>
    <t>Миксер</t>
  </si>
  <si>
    <t>стационарный</t>
  </si>
  <si>
    <t>Миксер строительный 1050Вт</t>
  </si>
  <si>
    <t>204131.590.000001</t>
  </si>
  <si>
    <t>Салфетка</t>
  </si>
  <si>
    <t>чистящая</t>
  </si>
  <si>
    <t>Салфетки влажные для ЖК и TFT-экранов</t>
  </si>
  <si>
    <t>Подшипник 306 (6306)</t>
  </si>
  <si>
    <t>222921.900.000003</t>
  </si>
  <si>
    <t>Лента противоскольжения</t>
  </si>
  <si>
    <t>с абразивной поверхностью, ширина 25-500 мм</t>
  </si>
  <si>
    <t>Насадка антилед для обуви</t>
  </si>
  <si>
    <t>263030.300.000008</t>
  </si>
  <si>
    <t>Разъем высокочастотный</t>
  </si>
  <si>
    <t>серия UHF</t>
  </si>
  <si>
    <t>Разъем UHF Female на кабель RG-8 RG-213 пайка</t>
  </si>
  <si>
    <t>302040.300.001083</t>
  </si>
  <si>
    <t>Реле перегрузки</t>
  </si>
  <si>
    <t>Реле перегрузки с регулируемой уставкой по току 0,63-1А ABB TA25DU</t>
  </si>
  <si>
    <t>172919.700.000000</t>
  </si>
  <si>
    <t>Картон</t>
  </si>
  <si>
    <t>электроизоляционный, марка ЭВ</t>
  </si>
  <si>
    <t>Картон электроизоляционный ЭВ-0,50-1020 Г2824-46</t>
  </si>
  <si>
    <t>Стакан на 2 л</t>
  </si>
  <si>
    <t>279032.000.000068</t>
  </si>
  <si>
    <t>пропановый, баллонный</t>
  </si>
  <si>
    <t>Редуктор пропановый БПО-5-4</t>
  </si>
  <si>
    <t>Ерш проволочный пазовый d12 Г8969-75</t>
  </si>
  <si>
    <t>293230.950.000047</t>
  </si>
  <si>
    <t>Рессора</t>
  </si>
  <si>
    <t>Рессора агрегатной коробки 0360-21-007-1</t>
  </si>
  <si>
    <t>329959.900.000036</t>
  </si>
  <si>
    <t>Набор настольный</t>
  </si>
  <si>
    <t>письменный</t>
  </si>
  <si>
    <t>Набор руководителя  настольный 9 предметов</t>
  </si>
  <si>
    <t>Мотор-компрессор тип MTZ125HVAD</t>
  </si>
  <si>
    <t>329959.900.000078</t>
  </si>
  <si>
    <t>армированный</t>
  </si>
  <si>
    <t>Скотч прозрачный 50 мм</t>
  </si>
  <si>
    <t>222129.700.000005</t>
  </si>
  <si>
    <t>Тройник полипропиленовый</t>
  </si>
  <si>
    <t>Тройник косой ПВХ 50х50х50 мм 45</t>
  </si>
  <si>
    <t>282323.990.000000</t>
  </si>
  <si>
    <t>Нагнетатель смазочный</t>
  </si>
  <si>
    <t>переносной с ножным приводом</t>
  </si>
  <si>
    <t>Нагнетатель смазки ручной 5 кг</t>
  </si>
  <si>
    <t>302040.300.001442</t>
  </si>
  <si>
    <t>Агрегат компрессорный</t>
  </si>
  <si>
    <t>винтовой</t>
  </si>
  <si>
    <t>Агрегат вентиляторный на компрессорно-конденсаторный блок YWF</t>
  </si>
  <si>
    <t>Трансформатор ТрансЛед ТПА-165-Л017  400В/230 В</t>
  </si>
  <si>
    <t>Модуль дополнительных контактов 2CO(1NO+1NC) S2C-H 6R</t>
  </si>
  <si>
    <t>Хомут силовой 56-59 мм W4</t>
  </si>
  <si>
    <t>Трансформатор  ТрансЛед ТПК-125-Л571 понижающий 400В/5 В</t>
  </si>
  <si>
    <t>Трансформатор  ТрансЛед ТПА-165-Л017 понижающий 400В/24 В</t>
  </si>
  <si>
    <t>265133.900.000056</t>
  </si>
  <si>
    <t>ШЦТ-I</t>
  </si>
  <si>
    <t>Штангенциркуль ШЦ-I 150-0,05-1 Г166-89</t>
  </si>
  <si>
    <t>139919.900.000026</t>
  </si>
  <si>
    <t>хлопчатобумажная, двусторонняя</t>
  </si>
  <si>
    <t>Изолента х\б черная</t>
  </si>
  <si>
    <t>242013.900.001542</t>
  </si>
  <si>
    <t>металлический, в ПВХ оболочке, негерметичный, диаметр до 10 мм</t>
  </si>
  <si>
    <t>Металлорукав в ПВХ-оболочке Р3-СЛП 12 мм</t>
  </si>
  <si>
    <t>281141.500.000010</t>
  </si>
  <si>
    <t>Группа поршневая</t>
  </si>
  <si>
    <t>Группа поршневая для бензокосы 0,75 кВт</t>
  </si>
  <si>
    <t>Хомут силовой 60-63 мм W4</t>
  </si>
  <si>
    <t>Набор ключей шестигранных метрических S3-19 мм 10 предметов</t>
  </si>
  <si>
    <t>Папка скоросшиватель прозрачная обложка пластик А4</t>
  </si>
  <si>
    <t>201342.800.000039</t>
  </si>
  <si>
    <t>Фосфат натрия</t>
  </si>
  <si>
    <t>однозамещенный 2-водный, чистый</t>
  </si>
  <si>
    <t>Напильник плоский остроносый 350 мм №2 Г1465-80</t>
  </si>
  <si>
    <t>Щетка металлическая ручная ЩМ-7</t>
  </si>
  <si>
    <t>Стакан с делениями на 200 мл</t>
  </si>
  <si>
    <t>257212.990.000001</t>
  </si>
  <si>
    <t>Замок</t>
  </si>
  <si>
    <t>накладной</t>
  </si>
  <si>
    <t>Замок гаражный накладной сувальдного типа</t>
  </si>
  <si>
    <t>281331.000.000145</t>
  </si>
  <si>
    <t>Клапан</t>
  </si>
  <si>
    <t>Клапан газовый огнепреградительный М16х1,5LH</t>
  </si>
  <si>
    <t>Мотор-компрессор для холодильника R134a 160 Вт</t>
  </si>
  <si>
    <t>Сверло спиральное цельное ц/х d9,8 мм Г10902</t>
  </si>
  <si>
    <t>222214.700.000017</t>
  </si>
  <si>
    <t>лабораторный, пластиковый, объем 500-1000 мл</t>
  </si>
  <si>
    <t>Стакан с делением ТС на 1л</t>
  </si>
  <si>
    <t>Полуотвод ПХВ d50 мм</t>
  </si>
  <si>
    <t>Напильник плоский тупоносый 300 мм №3 Г1465-80</t>
  </si>
  <si>
    <t>Розетка евро одинарная наружного монтажа 220В 16А</t>
  </si>
  <si>
    <t>Подшипник 112</t>
  </si>
  <si>
    <t>Скотч прозрачный 70 мм</t>
  </si>
  <si>
    <t>201510.770.000002</t>
  </si>
  <si>
    <t>Аммиак</t>
  </si>
  <si>
    <t>водный, чистый для анализа</t>
  </si>
  <si>
    <t>Аммиак водный чда Г3760-79</t>
  </si>
  <si>
    <t>282411.900.000019</t>
  </si>
  <si>
    <t>Перфоратор</t>
  </si>
  <si>
    <t>Перфоратор ударный SDS-plus 900 об/мин 4000 уд/мин 800 Вт 220В</t>
  </si>
  <si>
    <t>293230.990.000178</t>
  </si>
  <si>
    <t>Клапан электромагнитный</t>
  </si>
  <si>
    <t>Соленоидный электромагнитный клапан L182B01-ZB10A-G3/4х18 24VAC</t>
  </si>
  <si>
    <t>Переходник пожарный d51х66 мм</t>
  </si>
  <si>
    <t>271240.900.000100</t>
  </si>
  <si>
    <t>Модуль импульсный</t>
  </si>
  <si>
    <t>для защиты электрооборудования от перенапряжения</t>
  </si>
  <si>
    <t>Модуль логический с дисплеем 12/24RC 6ED1052-1MD00-0BA6</t>
  </si>
  <si>
    <t>ПОДШИПНИК ШАРИКОВЫЙ РАДИАЛЬНЫЙ ОДНОРЯДНЫЙ С УПЛОТНЕНИЕМ НОРМАЛЬНОГО КЛАССА ТОЧНОСТИ ОБОЗНАЧЕНИЕ 180213 ГОСТ 8882-75</t>
  </si>
  <si>
    <t>Выключатель кулачковый 4G16-90PK S6 16A</t>
  </si>
  <si>
    <t>329119.500.000002</t>
  </si>
  <si>
    <t>для ремонтных работ</t>
  </si>
  <si>
    <t>Набор шаберов ATG-6156 6 предметов</t>
  </si>
  <si>
    <t>Хомут силовой 74-79 мм W4</t>
  </si>
  <si>
    <t>282939.700.000002</t>
  </si>
  <si>
    <t>Уровень</t>
  </si>
  <si>
    <t>лазерный, ручной</t>
  </si>
  <si>
    <t>Уровень для штукатурных работ</t>
  </si>
  <si>
    <t>Зубило слесарное 160х16 Г7211-86</t>
  </si>
  <si>
    <t>Тележка четырехколесная путевая ПКБ-1</t>
  </si>
  <si>
    <t>212024.900.000003</t>
  </si>
  <si>
    <t>Вата</t>
  </si>
  <si>
    <t>стерильная, гигроскопическая</t>
  </si>
  <si>
    <t>Вата медицинская Г5556-81</t>
  </si>
  <si>
    <t>257330.100.000002</t>
  </si>
  <si>
    <t>Плоскогубцы</t>
  </si>
  <si>
    <t>комбинированные</t>
  </si>
  <si>
    <t>Плоскогубцы комбинированные 180 мм</t>
  </si>
  <si>
    <t>Розетка евро одинарная внутреннего монтажа 220В 16А</t>
  </si>
  <si>
    <t>222110.900.000009</t>
  </si>
  <si>
    <t>диаметр более 105 мм, но не более 600 мм, из фторопласта</t>
  </si>
  <si>
    <t>Стержень гелевый цвет чернил синий</t>
  </si>
  <si>
    <t>257211.300.000000</t>
  </si>
  <si>
    <t>навесной</t>
  </si>
  <si>
    <t>Замок навесной ЗНВ1</t>
  </si>
  <si>
    <t>284921.500.000007</t>
  </si>
  <si>
    <t>Диск</t>
  </si>
  <si>
    <t>для станка, фрикционный</t>
  </si>
  <si>
    <t>Диск фрикционный ТЭМ2.85.10.046</t>
  </si>
  <si>
    <t>222110.900.000015</t>
  </si>
  <si>
    <t>Жгут</t>
  </si>
  <si>
    <t>фторопластовый, диаметр свыше 50 мм</t>
  </si>
  <si>
    <t>Жгут 3С ТЭМ 9.70.900.020</t>
  </si>
  <si>
    <t>Жгут 1С ТЭМ 9.70.900.010</t>
  </si>
  <si>
    <t>162912.000.000007</t>
  </si>
  <si>
    <t>Блюдо</t>
  </si>
  <si>
    <t>деревянное</t>
  </si>
  <si>
    <t>Астау 65х35х4 см набор из 2-х предметов</t>
  </si>
  <si>
    <t>Хомут шланговый d65 мм Г28191</t>
  </si>
  <si>
    <t>257330.650.000020</t>
  </si>
  <si>
    <t>Станция паяльная</t>
  </si>
  <si>
    <t>с нихромовым нагревателем</t>
  </si>
  <si>
    <t>Станция паяльная 200-480С 220/750</t>
  </si>
  <si>
    <t>Реле управления CR-M220DC4+CR-M4SS+CR-MH+CR-P/M22</t>
  </si>
  <si>
    <t>Замок навесной ВС2-12</t>
  </si>
  <si>
    <t>205959.690.000011</t>
  </si>
  <si>
    <t>Очиститель</t>
  </si>
  <si>
    <t>спиртовой раствор алкила титана с изопропанолом, содержащий вещество для активации сцепления, очистки и активации соединяемых поверхностей</t>
  </si>
  <si>
    <t>Очиститель для труб и фитингов PVC-U PVC-C ABS</t>
  </si>
  <si>
    <t>Стакан на 400мл с делениями ТС</t>
  </si>
  <si>
    <t>259929.490.000022</t>
  </si>
  <si>
    <t>тип СШ-1, металлическая</t>
  </si>
  <si>
    <t>Скоба двухлапковая усиленная</t>
  </si>
  <si>
    <t>302040.300.000356</t>
  </si>
  <si>
    <t>Индикатор тормозного давления</t>
  </si>
  <si>
    <t>для скоростемера локомотива</t>
  </si>
  <si>
    <t>Индикатор давления ИД-1 от 0 до 0,6МПа</t>
  </si>
  <si>
    <t>Подшипник 8122</t>
  </si>
  <si>
    <t>231923.300.000132</t>
  </si>
  <si>
    <t>Капельница</t>
  </si>
  <si>
    <t>Капельница с пипеткой 25 мл</t>
  </si>
  <si>
    <t>329959.900.000064</t>
  </si>
  <si>
    <t>Шлагбаум</t>
  </si>
  <si>
    <t>устройство</t>
  </si>
  <si>
    <t>Стрела для шлагбаума алюминиевая BOOM-5 длина 5 м</t>
  </si>
  <si>
    <t>222121.530.010031</t>
  </si>
  <si>
    <t>Труба для водоснабжения</t>
  </si>
  <si>
    <t>полипропиленовая, диаметр 10-50 мм</t>
  </si>
  <si>
    <t>Труба ППР d25 мм</t>
  </si>
  <si>
    <t>257113.350.000000</t>
  </si>
  <si>
    <t>Точилка</t>
  </si>
  <si>
    <t>пластиковая</t>
  </si>
  <si>
    <t>Точилка пластиковая</t>
  </si>
  <si>
    <t>Flash-накопитель Transcend JetFlash 720S 32ГБ</t>
  </si>
  <si>
    <t>Ножницы по металлу ручные 250 мм Г7210-75</t>
  </si>
  <si>
    <t>257320.100.000000</t>
  </si>
  <si>
    <t>Ножовка</t>
  </si>
  <si>
    <t>по металлу, ручная</t>
  </si>
  <si>
    <t>Ножовка по металлу 300 мм</t>
  </si>
  <si>
    <t>257330.100.000024</t>
  </si>
  <si>
    <t>Клещи</t>
  </si>
  <si>
    <t>электроизмерительные</t>
  </si>
  <si>
    <t>Клещи токоизмерительные постоянного тока</t>
  </si>
  <si>
    <t>Редуктор пропановый БПО-50-12,5</t>
  </si>
  <si>
    <t>Тройник переходной ПВХ 50х1,2"х50 25</t>
  </si>
  <si>
    <t>Нож монтажный с фиксированным лезвием 150-200 мм</t>
  </si>
  <si>
    <t>Наконечник сливной для бюретки исполнение 3 на 10 мл Г29251-91</t>
  </si>
  <si>
    <t>Ерш проволочный пазовый d16 Г8969-75</t>
  </si>
  <si>
    <t>261220.000.000033</t>
  </si>
  <si>
    <t>Карта сетевая</t>
  </si>
  <si>
    <t>внутренняя, 180-гигабитная, интерфейс PCI-E</t>
  </si>
  <si>
    <t>Сетевая карта для компьютера PCI-E x1</t>
  </si>
  <si>
    <t>279032.000.000025</t>
  </si>
  <si>
    <t>для пайки металлов</t>
  </si>
  <si>
    <t>Припой медно-фосфорный</t>
  </si>
  <si>
    <t>289261.500.000032</t>
  </si>
  <si>
    <t>Стеклоочиститель</t>
  </si>
  <si>
    <t>Стеклоочиститель YXYG 004</t>
  </si>
  <si>
    <t>ПОДШИПНИК ЦИЛИНДРИЧЕСКИЙ ОБОЗНАЧЕНИЕ 2322 СЕПАРАТОР ИЗ ЛАТУНИ ГОСТ 8328-75</t>
  </si>
  <si>
    <t>263030.900.000026</t>
  </si>
  <si>
    <t>Разрядник</t>
  </si>
  <si>
    <t>для защиты линий и аппаратуры связи от перенапряжений</t>
  </si>
  <si>
    <t>Разрядник защиты цепей тока и напряжения SC350Q (Alstom)</t>
  </si>
  <si>
    <t>Рулетка механическая 25 м</t>
  </si>
  <si>
    <t>Щетка для уборки пластиковая 4х35 см</t>
  </si>
  <si>
    <t>265170.150.000001</t>
  </si>
  <si>
    <t>Термостат</t>
  </si>
  <si>
    <t>Термостат -35°С +35°С</t>
  </si>
  <si>
    <t>Батарея аккумуляторная ААА 1,5В 1250мА/ч</t>
  </si>
  <si>
    <t>Датчик температуры КТХА 01.04-010-к1-Н-С10-8-500-80</t>
  </si>
  <si>
    <t>259929.490.000234</t>
  </si>
  <si>
    <t>рычажный</t>
  </si>
  <si>
    <t>Шприц ручной густой смазки ШРГ250</t>
  </si>
  <si>
    <t>Ключ комбинированный 24х24 мм</t>
  </si>
  <si>
    <t>Припой с активированным флосом S-Pb60Sn40</t>
  </si>
  <si>
    <t>262040.000.000176</t>
  </si>
  <si>
    <t>для принтера</t>
  </si>
  <si>
    <t>сетевой</t>
  </si>
  <si>
    <t>302040.300.001029</t>
  </si>
  <si>
    <t>Пускатель магнитный</t>
  </si>
  <si>
    <t>Пускатель электромагнитный ПМ 12-260 120 380В</t>
  </si>
  <si>
    <t>Набор ключей комбинированных S6-30 мм 12 предметов</t>
  </si>
  <si>
    <t>Подшипник 8124</t>
  </si>
  <si>
    <t>Подшипник 8118</t>
  </si>
  <si>
    <t>231923.300.000004</t>
  </si>
  <si>
    <t>марка 1-100-1</t>
  </si>
  <si>
    <t>Цилиндр с носиком на 50мл с делением</t>
  </si>
  <si>
    <t>Хомут червячный d40 мм Г28191</t>
  </si>
  <si>
    <t>281332.000.000111</t>
  </si>
  <si>
    <t>Вал коленчатый</t>
  </si>
  <si>
    <t>Вал гибкий В-124-000000</t>
  </si>
  <si>
    <t>271240.900.000073</t>
  </si>
  <si>
    <t>Считыватель</t>
  </si>
  <si>
    <t>для системы контроля и управления доступом</t>
  </si>
  <si>
    <t>205959.630.000001</t>
  </si>
  <si>
    <t>вспышки в закрытом тигле</t>
  </si>
  <si>
    <t>ГСО температуры вспышки углеводородов и масел в закрытом тигле 135-149 °С</t>
  </si>
  <si>
    <t>201412.230.000000</t>
  </si>
  <si>
    <t>Бензол</t>
  </si>
  <si>
    <t>Бензол хч Г5955-75</t>
  </si>
  <si>
    <t>205959.630.000000</t>
  </si>
  <si>
    <t>вспышки в открытом тигле</t>
  </si>
  <si>
    <t>ГСО температура вспышки углеводородов и масел в открытом тигле 185-205 °С</t>
  </si>
  <si>
    <t>302040.300.000691</t>
  </si>
  <si>
    <t>Кран индикаторный</t>
  </si>
  <si>
    <t>Кран индикаторный дизеля ПДГ1М чертеж №ПД1.56</t>
  </si>
  <si>
    <t>Набор ключей комбинированных из 11 предметов</t>
  </si>
  <si>
    <t>263030.900.000024</t>
  </si>
  <si>
    <t>для программного коммутатора</t>
  </si>
  <si>
    <t>Предохранитель ABB QFAF3H450 In=450A</t>
  </si>
  <si>
    <t>259413.900.000022</t>
  </si>
  <si>
    <t>для слесарных работ</t>
  </si>
  <si>
    <t>Набор инструмента 148 предметов</t>
  </si>
  <si>
    <t>263030.900.000177</t>
  </si>
  <si>
    <t>телефонная</t>
  </si>
  <si>
    <t>Трубка телефонная для пультов Регион-Ц</t>
  </si>
  <si>
    <t>Ключ разводной 19 мм</t>
  </si>
  <si>
    <t>259315.500.000014</t>
  </si>
  <si>
    <t>Проволока</t>
  </si>
  <si>
    <t>стальная, сварочная, диаметр 1,6-3 мм</t>
  </si>
  <si>
    <t>Проволока вязальная d2 мм Сталь 12Х13</t>
  </si>
  <si>
    <t>251123.600.000040</t>
  </si>
  <si>
    <t>Рейка</t>
  </si>
  <si>
    <t>С-образного типа, монтажная</t>
  </si>
  <si>
    <t>Рейка DIN TS 35 2 м</t>
  </si>
  <si>
    <t>222925.900.000011</t>
  </si>
  <si>
    <t>Разделитель</t>
  </si>
  <si>
    <t>пластиковый, цифровой</t>
  </si>
  <si>
    <t>Разделитель листов пластиковый А4 20 л</t>
  </si>
  <si>
    <t>259314.700.000005</t>
  </si>
  <si>
    <t>канцелярская</t>
  </si>
  <si>
    <t>Кнопки канцелярские</t>
  </si>
  <si>
    <t>Капсюль телефонный ТК -67-нт-у</t>
  </si>
  <si>
    <t>Резистор догрузочный МР3021-Т-1А-(3х10ВА)</t>
  </si>
  <si>
    <t>Реле Omron 62RS</t>
  </si>
  <si>
    <t>265132.500.000000</t>
  </si>
  <si>
    <t>измерительная</t>
  </si>
  <si>
    <t>Линейка металлическая 20 см</t>
  </si>
  <si>
    <t>257320.100.000003</t>
  </si>
  <si>
    <t>для ножовки по металлу</t>
  </si>
  <si>
    <t>Полотно ножовочное по металлу 1х300 мм</t>
  </si>
  <si>
    <t>139222.100.000004</t>
  </si>
  <si>
    <t>из хлопчатобумажной ткани</t>
  </si>
  <si>
    <t>Брезент влагостойкий льняной 600г/м Г15530-93</t>
  </si>
  <si>
    <t>Конденсатор электролитический 6,8 мкФ 50 В</t>
  </si>
  <si>
    <t>Гильза медная луженая ГМЛ 150 Г23469.3-79</t>
  </si>
  <si>
    <t>Считыватель брелков Touch memory КТМп-10</t>
  </si>
  <si>
    <t>302040.570.000022</t>
  </si>
  <si>
    <t>для изменения давления воздуха в тормозных цилиндрах</t>
  </si>
  <si>
    <t>Реле давления КР35</t>
  </si>
  <si>
    <t>Подшипник 3522</t>
  </si>
  <si>
    <t>089310.100.000004</t>
  </si>
  <si>
    <t>Хлорид натрия</t>
  </si>
  <si>
    <t>Стандарт-титр буферные растворы фиксанал 0,1н</t>
  </si>
  <si>
    <t>222929.900.000215</t>
  </si>
  <si>
    <t>для автоматической пипетки</t>
  </si>
  <si>
    <t>Наконечник сливной для бюретки исполнение 3 на 50 мл Г29251-91</t>
  </si>
  <si>
    <t>Наконечник сливной для бюретки исполнение 3 на 25 мл Г29251-91</t>
  </si>
  <si>
    <t>Кисть малярная 25 мм Г10597-87</t>
  </si>
  <si>
    <t>222929.900.000099</t>
  </si>
  <si>
    <t>Подставка</t>
  </si>
  <si>
    <t>под огнетушитель</t>
  </si>
  <si>
    <t>Подставка под огнетушители из нержавеющей стали</t>
  </si>
  <si>
    <t>Блок питания ББП-20 пластиковый</t>
  </si>
  <si>
    <t>329959.900.000026</t>
  </si>
  <si>
    <t>поливинилхлоридная</t>
  </si>
  <si>
    <t>Лента изоляционная ПВХ 0,2х15х20000 мм</t>
  </si>
  <si>
    <t>Комплект слесарного инструмента H72 Г11516</t>
  </si>
  <si>
    <t>Розетка евро двойная внутреннего монтажа 220В 16А</t>
  </si>
  <si>
    <t>Мотор-компрессор для сатуратора R134a 370Вт</t>
  </si>
  <si>
    <t>279040.900.000006</t>
  </si>
  <si>
    <t>Электромагнит</t>
  </si>
  <si>
    <t>специального назначения</t>
  </si>
  <si>
    <t>Электромагнит тяговый ЭТ-54Б УЗ 75В ТУ 16-529-936-75</t>
  </si>
  <si>
    <t>Ножницы для резки арматуры ручные 450 мм</t>
  </si>
  <si>
    <t>259929.190.000038</t>
  </si>
  <si>
    <t>Стойка</t>
  </si>
  <si>
    <t>тип КС, сочлененного обратного фиксатора</t>
  </si>
  <si>
    <t>Стойка кабельная  К-1150 Ц УТ1,5 (L=400)</t>
  </si>
  <si>
    <t>262040.000.000006</t>
  </si>
  <si>
    <t>Держатель</t>
  </si>
  <si>
    <t>для модуля источника питания</t>
  </si>
  <si>
    <t>Держатель предохранителя M4/8.SF</t>
  </si>
  <si>
    <t>Металлорукав в ПВХ-оболочке Р3-СЛП 8 мм</t>
  </si>
  <si>
    <t>Переключатель 2поз. зелёный M2SS2-11G</t>
  </si>
  <si>
    <t>Щетка проволочная дисковая 175х22 мм</t>
  </si>
  <si>
    <t>265145.200.000011</t>
  </si>
  <si>
    <t>Сигнализатор понижения</t>
  </si>
  <si>
    <t>для контроля электрического сопротивления изоляции кабелей</t>
  </si>
  <si>
    <t>Прибор сигнализатор-регулятор БКС-2И</t>
  </si>
  <si>
    <t>Шкурка шлифовальная бумажная 500Н Г6456-82</t>
  </si>
  <si>
    <t>Склянка с притертой пробкой на 500 мл</t>
  </si>
  <si>
    <t>274042.500.000024</t>
  </si>
  <si>
    <t>Патрон</t>
  </si>
  <si>
    <t>для электрических ламп</t>
  </si>
  <si>
    <t>Патрон потолочный карболитовый Е27</t>
  </si>
  <si>
    <t>Набор головок торцевых с трещеткой S10-32 мм 22 предмета</t>
  </si>
  <si>
    <t>257330.930.000009</t>
  </si>
  <si>
    <t>Шпатель</t>
  </si>
  <si>
    <t>ШЗП, металлический</t>
  </si>
  <si>
    <t>Шпатель малярный 75 мм Г10778-83</t>
  </si>
  <si>
    <t>271223.700.000017</t>
  </si>
  <si>
    <t>электромагнитный</t>
  </si>
  <si>
    <t>Пускатель LC1D09M7 220В 50/60 Гц</t>
  </si>
  <si>
    <t>Бутыль с широким горлом 50 мл</t>
  </si>
  <si>
    <t>Шкурка шлифовальная бумажная 120Н Г13344</t>
  </si>
  <si>
    <t>Зажим для бумаг 19 мм</t>
  </si>
  <si>
    <t>Хомут силовой 80-85 мм W4</t>
  </si>
  <si>
    <t>265143.550.000005</t>
  </si>
  <si>
    <t>Вольтметр</t>
  </si>
  <si>
    <t>класс точности 1,5</t>
  </si>
  <si>
    <t>Вольтметр М4272 0-1 96х96</t>
  </si>
  <si>
    <t>Резистор С2-33-H 0,25Вт 13 Ом</t>
  </si>
  <si>
    <t>282220.200.000017</t>
  </si>
  <si>
    <t>Каретка поперечного перемещения</t>
  </si>
  <si>
    <t>навесная</t>
  </si>
  <si>
    <t>Каретка двери кабины левая проем 1000мм г/п 1000кг</t>
  </si>
  <si>
    <t>Каретка двери кабины правая проем 1000мм г/п 1000кг</t>
  </si>
  <si>
    <t>Кисть малярная 8 мм Г10597-87</t>
  </si>
  <si>
    <t>271240.900.000050</t>
  </si>
  <si>
    <t>Контакт специальный</t>
  </si>
  <si>
    <t>для реле постоянного тока</t>
  </si>
  <si>
    <t>Контакт 1NO MCB-10</t>
  </si>
  <si>
    <t>265228.500.000005</t>
  </si>
  <si>
    <t>Таймер</t>
  </si>
  <si>
    <t>механический</t>
  </si>
  <si>
    <t>Таймер механический РВ-1-30</t>
  </si>
  <si>
    <t>Батарея аккумуляторная D 1,5В</t>
  </si>
  <si>
    <t>222129.700.000370</t>
  </si>
  <si>
    <t>для труб, поливинилхлоридная, соединительная</t>
  </si>
  <si>
    <t>Муфта ПХВ d50 мм</t>
  </si>
  <si>
    <t>222121.500.010068</t>
  </si>
  <si>
    <t>полиэтиленовая, диаметр 51-100 мм</t>
  </si>
  <si>
    <t>Труба ПВХ DN75 PN16</t>
  </si>
  <si>
    <t>Труба ПВХ DN90 PN16</t>
  </si>
  <si>
    <t>Труба ПВХ DN110 PN16</t>
  </si>
  <si>
    <t>Труба ПВХ DN140 PN16</t>
  </si>
  <si>
    <t>192029.599.000000</t>
  </si>
  <si>
    <t>Жидкость</t>
  </si>
  <si>
    <t>полиэтилсилоксановая</t>
  </si>
  <si>
    <t>Жидкость полиметилсилоксановая ПМС-100 Г13032-77</t>
  </si>
  <si>
    <t>257330.230.000001</t>
  </si>
  <si>
    <t>торцовые</t>
  </si>
  <si>
    <t>Кусачки торцевые NEO 200 мм 01-022</t>
  </si>
  <si>
    <t>282211.700.000009</t>
  </si>
  <si>
    <t>Таль</t>
  </si>
  <si>
    <t>ручная, рычажная, грузоподъемность 0,5-3,2 т</t>
  </si>
  <si>
    <t>Таль ручная рычажная цепная г/п 0,5т 6м Г28408</t>
  </si>
  <si>
    <t>Шприц ручной густой смазки ШРГ630</t>
  </si>
  <si>
    <t>Гильза медная луженая ГМЛ 185 Г23469.3-79</t>
  </si>
  <si>
    <t>221930.500.000048</t>
  </si>
  <si>
    <t>Шланг</t>
  </si>
  <si>
    <t>для пневматического заглушающего устройства, заправочный, резиновый</t>
  </si>
  <si>
    <t>Шланг резиновый Ду36 мм</t>
  </si>
  <si>
    <t>259311.330.000015</t>
  </si>
  <si>
    <t>Канат</t>
  </si>
  <si>
    <t>тип ЛК-О, свивка двойная, стальной</t>
  </si>
  <si>
    <t>Канат стальной d2,2 мм</t>
  </si>
  <si>
    <t>205959.630.000003</t>
  </si>
  <si>
    <t>ХПК/БПК воды</t>
  </si>
  <si>
    <t>274012.900.000003</t>
  </si>
  <si>
    <t>галогенная, тип цоколя G4, мощность 8 Вт</t>
  </si>
  <si>
    <t>Лампа галогенная КГМ-110-600 P40s/41</t>
  </si>
  <si>
    <t>262021.300.000007</t>
  </si>
  <si>
    <t>Диск жесткий</t>
  </si>
  <si>
    <t>интерфейс SATA 3 Гбит/с, емкость более 500 Гб, но не более 2 Тб, размер 2,5''</t>
  </si>
  <si>
    <t>Диск жесткий Dell 2.5 SAS 300GB 10000RPM</t>
  </si>
  <si>
    <t>Штангенциркуль ШЦ-I 125-0,01-1 Г166-89</t>
  </si>
  <si>
    <t>268012.000.000000</t>
  </si>
  <si>
    <t>BD-R</t>
  </si>
  <si>
    <t>Диск Blu-ray BD-R50</t>
  </si>
  <si>
    <t>282412.900.000001</t>
  </si>
  <si>
    <t>Бензокоса</t>
  </si>
  <si>
    <t>ручная</t>
  </si>
  <si>
    <t>Триммер бензиновый 8000 об/мин</t>
  </si>
  <si>
    <t>279032.000.000056</t>
  </si>
  <si>
    <t>Резак</t>
  </si>
  <si>
    <t>пропановый</t>
  </si>
  <si>
    <t>Резак пропановый РЗП (А)</t>
  </si>
  <si>
    <t>257114.410.000018</t>
  </si>
  <si>
    <t>Ложка</t>
  </si>
  <si>
    <t>столовая, из стали</t>
  </si>
  <si>
    <t>Ложка столовая из нержавеющей стали</t>
  </si>
  <si>
    <t>221920.700.000023</t>
  </si>
  <si>
    <t>Профиль</t>
  </si>
  <si>
    <t>резиновый, сложного сечения</t>
  </si>
  <si>
    <t>Профиль для гипсокартона 27/60 3м</t>
  </si>
  <si>
    <t>279032.000.000072</t>
  </si>
  <si>
    <t>аргоновый, баллонный</t>
  </si>
  <si>
    <t>Редуктор аргоновый с двумя шариковыми ротаметрами У 30/АР 40 КР Р2</t>
  </si>
  <si>
    <t>242013.900.001555</t>
  </si>
  <si>
    <t>металлический, в ПВХ оболочке, негерметичный, диаметр 11-20 мм</t>
  </si>
  <si>
    <t>Металлорукав РЗ-ЦП d15 мм ПВХ изоляция черный</t>
  </si>
  <si>
    <t>271223.700.000016</t>
  </si>
  <si>
    <t>полупроводниковый</t>
  </si>
  <si>
    <t>Контакт подвижный для контакторов КТ-6022</t>
  </si>
  <si>
    <t>Контакт неподвижный для контакторов КТ-6022</t>
  </si>
  <si>
    <t>293230.990.000298</t>
  </si>
  <si>
    <t>водяного насоса, для грузового автомобиля</t>
  </si>
  <si>
    <t>Уплотнение торцевое чертеж №212.N2.030.243/1KK</t>
  </si>
  <si>
    <t>281220.900.000008</t>
  </si>
  <si>
    <t>для клапана пневматического</t>
  </si>
  <si>
    <t>Мембрана для клапана 15ч76п2м Ду50</t>
  </si>
  <si>
    <t>265165.000.000018</t>
  </si>
  <si>
    <t>Указатель положения</t>
  </si>
  <si>
    <t>дистанционный</t>
  </si>
  <si>
    <t>Указатель положения РПН УП-25-Г-ТП-Бл-РВ-З</t>
  </si>
  <si>
    <t>222129.700.000340</t>
  </si>
  <si>
    <t>Бурт</t>
  </si>
  <si>
    <t>полипропиленовый</t>
  </si>
  <si>
    <t>Бурт с зубчатой поверхностью, втулочное окончание для клеевого соединения PVC DN50 PN16 FIP</t>
  </si>
  <si>
    <t>231923.300.000005</t>
  </si>
  <si>
    <t>марка 1-250-1</t>
  </si>
  <si>
    <t>Цилиндр 1-100-2 ГОСТ 1770-74</t>
  </si>
  <si>
    <t>265166.990.000000</t>
  </si>
  <si>
    <t>Датчик вибрации</t>
  </si>
  <si>
    <t>для машин с возвратно-поступательным и вращательным движением</t>
  </si>
  <si>
    <t>Датчик с преобразователем ДВТ43.30.7 и ИП43А.25.25.7</t>
  </si>
  <si>
    <t>Контакт дополнительный 1NO+1NC HK4-11</t>
  </si>
  <si>
    <t>323015.900.000026</t>
  </si>
  <si>
    <t>Веревка</t>
  </si>
  <si>
    <t>для альпинизма</t>
  </si>
  <si>
    <t>Канат альпинисткий d16 мм</t>
  </si>
  <si>
    <t>Труба ППР d32 мм</t>
  </si>
  <si>
    <t>Плоскогубцы комбинированные 160 мм</t>
  </si>
  <si>
    <t>Набор ключей торцевых трубчатых S6-22 мм с воротком 9 предметов</t>
  </si>
  <si>
    <t>257213.900.000005</t>
  </si>
  <si>
    <t>Сердцевина</t>
  </si>
  <si>
    <t>для врезного замка</t>
  </si>
  <si>
    <t>Сердцевина замка 90 мм</t>
  </si>
  <si>
    <t>Папка пластиковая конверт уголок</t>
  </si>
  <si>
    <t>259929.530.000002</t>
  </si>
  <si>
    <t>техническая, из алюминиевого сплава</t>
  </si>
  <si>
    <t>Лестница алюминиевая приставная трехзвеньевая 7 м Г23120</t>
  </si>
  <si>
    <t>Таль ручная рычажная цепная г/п 0,75т h 2м Г28408</t>
  </si>
  <si>
    <t>329959.900.000067</t>
  </si>
  <si>
    <t>Штрих-корректор</t>
  </si>
  <si>
    <t>Корректор водной основе 20 мл с кисточкой</t>
  </si>
  <si>
    <t>271150.350.000001</t>
  </si>
  <si>
    <t>Выпрямитель</t>
  </si>
  <si>
    <t>Выпрямитель PSS30/220-11,1 Вход 220В АС/Выход 220DC</t>
  </si>
  <si>
    <t>Конденсатор электролитический 100 мкФ 450 В</t>
  </si>
  <si>
    <t>201432.150.000003</t>
  </si>
  <si>
    <t>Этилацетат (этиловый эфир уксусной кислоты)</t>
  </si>
  <si>
    <t>технический, марки А</t>
  </si>
  <si>
    <t>Этилацетат технический</t>
  </si>
  <si>
    <t>257214.400.000000</t>
  </si>
  <si>
    <t>Натяжитель</t>
  </si>
  <si>
    <t>для обвязочной цепи, рычажный</t>
  </si>
  <si>
    <t>Стяжка талреп М-12</t>
  </si>
  <si>
    <t>274014.600.000019</t>
  </si>
  <si>
    <t>Лампа автомобильная</t>
  </si>
  <si>
    <t>галогенная, тип цоколя BA15S</t>
  </si>
  <si>
    <t>Лампа А-24В</t>
  </si>
  <si>
    <t>265166.490.000009</t>
  </si>
  <si>
    <t>для контроля состояния железнодорожного пути</t>
  </si>
  <si>
    <t>Шаблон для изм.величины проката ползуна выбоин и толщины гребней бандажей колесных пар локомотивов И</t>
  </si>
  <si>
    <t>239913.900.000013</t>
  </si>
  <si>
    <t>Толь</t>
  </si>
  <si>
    <t>марка ТКП-350, гидроизоляционный</t>
  </si>
  <si>
    <t>Толь кровельная ТКП-350 Г10999-76</t>
  </si>
  <si>
    <t>Резистор догрузочный МР3021-Т-5А-3ВА</t>
  </si>
  <si>
    <t>Реле Omron 62R-1-SN</t>
  </si>
  <si>
    <t>201341.500.000014</t>
  </si>
  <si>
    <t>Сульфат магния</t>
  </si>
  <si>
    <t>химически чистый, 7-водный</t>
  </si>
  <si>
    <t>Стандарт-титр магний сернокислый 0.1Н</t>
  </si>
  <si>
    <t>265143.590.000042</t>
  </si>
  <si>
    <t>Преобразователь измерительный</t>
  </si>
  <si>
    <t>напряжение переменного тока</t>
  </si>
  <si>
    <t>Датчик с преобразователем ДВТ10.50.7 и ИП34 А.02.10.7</t>
  </si>
  <si>
    <t>257320.100.000001</t>
  </si>
  <si>
    <t>по дереву, ручная</t>
  </si>
  <si>
    <t>Ножовка по дереву 500 мм</t>
  </si>
  <si>
    <t>282213.900.000006</t>
  </si>
  <si>
    <t>Домкрат</t>
  </si>
  <si>
    <t>реечный</t>
  </si>
  <si>
    <t>Домкрат реечный ДР-3 г/п 3 т</t>
  </si>
  <si>
    <t>Перфоратор трехрежимный 750х650-220В</t>
  </si>
  <si>
    <t>279060.500.000000</t>
  </si>
  <si>
    <t>переменный, проволочный</t>
  </si>
  <si>
    <t>Резистор С5-35В-100 3кОМ</t>
  </si>
  <si>
    <t>Полотно ножовочное 300х12,5х0,63 мм ГОСТ 6645-86</t>
  </si>
  <si>
    <t>244226.300.000001</t>
  </si>
  <si>
    <t>пожарная, тип ГМ</t>
  </si>
  <si>
    <t>Гайка Богданова муфтовая ГМ 50</t>
  </si>
  <si>
    <t>262040.000.000081</t>
  </si>
  <si>
    <t>Программатор</t>
  </si>
  <si>
    <t>Программатор ЭРЧМ30ТЗМ</t>
  </si>
  <si>
    <t>139411.300.000007</t>
  </si>
  <si>
    <t>из джута, диаметр 8-112 мм</t>
  </si>
  <si>
    <t>Веревка капроновая d12 мм</t>
  </si>
  <si>
    <t>Муфта ПХВ d100 мм</t>
  </si>
  <si>
    <t>235112.900.000000</t>
  </si>
  <si>
    <t>Цемент общестроительный</t>
  </si>
  <si>
    <t>марка ЦЕМ IV/A 22,5</t>
  </si>
  <si>
    <t>Портландцемент марка М-400 Г10178-85</t>
  </si>
  <si>
    <t>261130.700.000000</t>
  </si>
  <si>
    <t>Процессор</t>
  </si>
  <si>
    <t>для компьютера</t>
  </si>
  <si>
    <t>Процессор центральный коммутационный системы Industronic</t>
  </si>
  <si>
    <t>139616.300.000001</t>
  </si>
  <si>
    <t>Рукав</t>
  </si>
  <si>
    <t>напорный, из латекса, пожарный</t>
  </si>
  <si>
    <t>Рукав пожарный напорный Ду51 мм Ру1,0 Мпа 20м в сборе ГР 50</t>
  </si>
  <si>
    <t>221111.100.000003</t>
  </si>
  <si>
    <t>Шина</t>
  </si>
  <si>
    <t>для легкового автомобиля, зимняя, радиальная, диаметр обода 16</t>
  </si>
  <si>
    <t>Шина автомобильная 205/65R16 зимняя</t>
  </si>
  <si>
    <t>236210.510.000002</t>
  </si>
  <si>
    <t>Лист гипсокартонный</t>
  </si>
  <si>
    <t>марка ГКЛ, толщина 9,5 мм</t>
  </si>
  <si>
    <t>Гипсокартон влагостойкий 9 мм Г6266-97</t>
  </si>
  <si>
    <t>Бурт с зубчатой поверхностью, втулочное окончание для клеевого соединения PVC DN65 PN16 FIP</t>
  </si>
  <si>
    <t>Коннектор RJ45</t>
  </si>
  <si>
    <t>257320.100.000004</t>
  </si>
  <si>
    <t>ножовочное, машинное</t>
  </si>
  <si>
    <t>Полотно машинное 450х40х2 мм Р6М5</t>
  </si>
  <si>
    <t>201419.100.000007</t>
  </si>
  <si>
    <t>Фреон</t>
  </si>
  <si>
    <t>марка R-410а</t>
  </si>
  <si>
    <t>Фреон R410</t>
  </si>
  <si>
    <t>Мембрана для клапана 15ч76п2м Ду80</t>
  </si>
  <si>
    <t>265151.700.000085</t>
  </si>
  <si>
    <t>технологический</t>
  </si>
  <si>
    <t>Датчик температуры ТСМТ-301-50М-С3-5-20/1600-Л</t>
  </si>
  <si>
    <t>273311.400.000000</t>
  </si>
  <si>
    <t>для своевременного замыкания/размыкания электрической сети</t>
  </si>
  <si>
    <t>Микропереключатель МП-1101 У4</t>
  </si>
  <si>
    <t>234411.000.000044</t>
  </si>
  <si>
    <t>фарфоровый, № 4, номинальная вместимость 250 см3</t>
  </si>
  <si>
    <t>Стакан фарфоровый 250 см3 Г9147-80</t>
  </si>
  <si>
    <t>Рукав напорный Ду20 Ру1,6 Г18698-79</t>
  </si>
  <si>
    <t>234411.000.000050</t>
  </si>
  <si>
    <t>фарфоровая, вместимость 250-500 см3</t>
  </si>
  <si>
    <t>Кружка фарфоровая 3 ГОСТ 9147-80 1000 см3</t>
  </si>
  <si>
    <t>ПОДШИПНИК ШАРИКОВЫЙ 6 КЛАСС ТОЧНОСТИ ОБОЗНАЧЕНИЕ 322 ГОСТ 520-2002</t>
  </si>
  <si>
    <t>Флеш-накопитель USB 2.0 64Гб</t>
  </si>
  <si>
    <t>Папка пластиковая с боковым зажимом А4</t>
  </si>
  <si>
    <t>Маркировка на кабель КВН 3/3 символ 1</t>
  </si>
  <si>
    <t>265120.800.000007</t>
  </si>
  <si>
    <t>Измеритель доплеровский скорости и сноса</t>
  </si>
  <si>
    <t>наземный</t>
  </si>
  <si>
    <t>Измеритель скорости газового потока ИС-14.М</t>
  </si>
  <si>
    <t>Редуктор аргоновый с шариковым ротаметром У30/АР 40 Р</t>
  </si>
  <si>
    <t>201351.300.000004</t>
  </si>
  <si>
    <t>Бихромат калия</t>
  </si>
  <si>
    <t>Калий двухромовокислый</t>
  </si>
  <si>
    <t>151212.900.000067</t>
  </si>
  <si>
    <t>для портативной радиостанции, из кожи</t>
  </si>
  <si>
    <t>Чехол кожаный с петлей под ремень RLN5383A</t>
  </si>
  <si>
    <t>221972.000.000003</t>
  </si>
  <si>
    <t>Коврик</t>
  </si>
  <si>
    <t>для бытовых помещений, резиновый</t>
  </si>
  <si>
    <t>Коврик резиновый ПВХ 1000х1000х12 мм</t>
  </si>
  <si>
    <t>257310.300.000000</t>
  </si>
  <si>
    <t>Кирка</t>
  </si>
  <si>
    <t>кайло, металлическая</t>
  </si>
  <si>
    <t>Кирка кованная с обратной деревянной рукояткой</t>
  </si>
  <si>
    <t>302040.300.000408</t>
  </si>
  <si>
    <t>Клапан электропневматический</t>
  </si>
  <si>
    <t>для обеспечения разрядки тормозной магистрали темпом экстренного торможения</t>
  </si>
  <si>
    <t>Пневмоклапан редукционный 122-22 Г18468-79</t>
  </si>
  <si>
    <t>265153.100.000000</t>
  </si>
  <si>
    <t>Газоанализатор</t>
  </si>
  <si>
    <t>для определения доли кислорода в инертных газах</t>
  </si>
  <si>
    <t>Газоанализатор кислорода ОКА-92М</t>
  </si>
  <si>
    <t>Таль ручная рычажная цепная г/п 3т h 6м Г28408</t>
  </si>
  <si>
    <t>265143.550.000001</t>
  </si>
  <si>
    <t>класс точности 0,2</t>
  </si>
  <si>
    <t>Вольтметр Щ02П</t>
  </si>
  <si>
    <t>Набор ключей комбинированных S32-46 мм 4 предмета</t>
  </si>
  <si>
    <t>Ложка десертная из нержавеющей стали</t>
  </si>
  <si>
    <t>257330.630.000000</t>
  </si>
  <si>
    <t>Набор отверток</t>
  </si>
  <si>
    <t>универсальный</t>
  </si>
  <si>
    <t>Набор отверток для потбивания 12 предметов</t>
  </si>
  <si>
    <t>221114.900.000048</t>
  </si>
  <si>
    <t>на спецтехнику, диагональная, диаметр обода 15,3, ведущая</t>
  </si>
  <si>
    <t>Шина автомобильная 175 R16C</t>
  </si>
  <si>
    <t>222929.900.000234</t>
  </si>
  <si>
    <t>Бирка</t>
  </si>
  <si>
    <t>пластмассовая, для кабеля</t>
  </si>
  <si>
    <t>Бирка кабельная У135</t>
  </si>
  <si>
    <t>329923.300.000002</t>
  </si>
  <si>
    <t>обычная (части кнопок)</t>
  </si>
  <si>
    <t>Кнопка приказа АК1-01</t>
  </si>
  <si>
    <t>222923.200.000013</t>
  </si>
  <si>
    <t>мерная, пластиковая</t>
  </si>
  <si>
    <t>Ложка универсальная сталь 18/10</t>
  </si>
  <si>
    <t>265166.250.000000</t>
  </si>
  <si>
    <t>Прибор</t>
  </si>
  <si>
    <t>для регулировки света фар автотранспортного средства</t>
  </si>
  <si>
    <t>Прибор ночного виденья</t>
  </si>
  <si>
    <t>221940.990.000001</t>
  </si>
  <si>
    <t>Ремень</t>
  </si>
  <si>
    <t>зубчатый, армированный</t>
  </si>
  <si>
    <t>Ремень зубчатый полиуретановые RPP8 20 мм</t>
  </si>
  <si>
    <t>262040.000.000192</t>
  </si>
  <si>
    <t>Полоска</t>
  </si>
  <si>
    <t>для печатно-копировального аппарата</t>
  </si>
  <si>
    <t>Закладки пластиковые 45х12мм</t>
  </si>
  <si>
    <t>Подшипник 309</t>
  </si>
  <si>
    <t>Подшипник 7518</t>
  </si>
  <si>
    <t>Отвертка диэлектрическая плоская 3х100 мм</t>
  </si>
  <si>
    <t>Мембрана для клапана 15ч76п2м Ду100</t>
  </si>
  <si>
    <t>222121.900.000119</t>
  </si>
  <si>
    <t>Сифон</t>
  </si>
  <si>
    <t>для раковины, пластиковый</t>
  </si>
  <si>
    <t>Сифон сантехнический СБУ Г23289-2016</t>
  </si>
  <si>
    <t>ГСО температура вспышки углеводородов и масел в открытом тигле 255-280 °С</t>
  </si>
  <si>
    <t>262021.900.000093</t>
  </si>
  <si>
    <t>интерфейс USB 2.0, емкость более 2 Гб, но не более 8 Гб</t>
  </si>
  <si>
    <t>Карта памяти USB 2,0 8 Гб</t>
  </si>
  <si>
    <t>Подшипник 1027320</t>
  </si>
  <si>
    <t>Датчик температуры КТХА 9312.054-85</t>
  </si>
  <si>
    <t>205210.900.000031</t>
  </si>
  <si>
    <t>Клей</t>
  </si>
  <si>
    <t>для стекла</t>
  </si>
  <si>
    <t>Клей Момент</t>
  </si>
  <si>
    <t>281412.330.000004</t>
  </si>
  <si>
    <t>Смеситель</t>
  </si>
  <si>
    <t>для моек, однорукояточный, набортный, размер 180*130 мм</t>
  </si>
  <si>
    <t>Смеситель для воды лабораторный со штуцером-аэратором</t>
  </si>
  <si>
    <t>Датчик с преобразователем ДВТ43.20.7 и ИП43А.12.35.7</t>
  </si>
  <si>
    <t>284140.000.000005</t>
  </si>
  <si>
    <t>Цанга</t>
  </si>
  <si>
    <t>зажимная, для пневматической машины</t>
  </si>
  <si>
    <t>Цанга зажимная 1,6 МГ</t>
  </si>
  <si>
    <t>234113.300.000016</t>
  </si>
  <si>
    <t>Тарелка</t>
  </si>
  <si>
    <t>декоративная, из фарфора</t>
  </si>
  <si>
    <t>Тарелка плоская 18 см</t>
  </si>
  <si>
    <t>Набор надфилей 16011-Н10 100 мм 10 предметов</t>
  </si>
  <si>
    <t>265153.900.000030</t>
  </si>
  <si>
    <t>для измерения/определения общей жесткости воды</t>
  </si>
  <si>
    <t>Датчик мутности CUS31-A2S с арматурой 0-9999FNU 0-3000ррм, 0-3,0г/л 0-200% ПВХ</t>
  </si>
  <si>
    <t>Бурт с зубчатой поверхностью, втулочное окончание для клеевого соединения PVC DN80 PN16 FIP</t>
  </si>
  <si>
    <t>259929.490.000326</t>
  </si>
  <si>
    <t>Крышка</t>
  </si>
  <si>
    <t>для гостроемкости, металлическая</t>
  </si>
  <si>
    <t>Крышка резьбовая GL 45 с 2 шланговыми соединениями ПП</t>
  </si>
  <si>
    <t>Плоскогубцы комбинированные 200 мм</t>
  </si>
  <si>
    <t>Колодка тормозная ТКГ-300</t>
  </si>
  <si>
    <t>329959.900.000068</t>
  </si>
  <si>
    <t>Сетевой фильтр для ПК</t>
  </si>
  <si>
    <t>222129.700.000035</t>
  </si>
  <si>
    <t>крепежный, из пластика</t>
  </si>
  <si>
    <t>Стяжка пластиковая 2,5х150 мм 100 шт</t>
  </si>
  <si>
    <t>282326.000.000021</t>
  </si>
  <si>
    <t>для отработанного тонера</t>
  </si>
  <si>
    <t>Контейнер 008R08101</t>
  </si>
  <si>
    <t>262040.000.000100</t>
  </si>
  <si>
    <t>для дискретных сигналов, 16 канальный</t>
  </si>
  <si>
    <t>Модуль аналогового ввода 8АI 331-7KF02-0AB0</t>
  </si>
  <si>
    <t>Вольтметр М42300 0-100 80х80</t>
  </si>
  <si>
    <t>265143.590.000018</t>
  </si>
  <si>
    <t>Амперметр</t>
  </si>
  <si>
    <t>класс точности 1,5 А</t>
  </si>
  <si>
    <t>Амперметр М42300 0-200А 0-75мВ 80х80</t>
  </si>
  <si>
    <t>Скобы для степлера №24/6</t>
  </si>
  <si>
    <t>289610.990.000000</t>
  </si>
  <si>
    <t>Вулканизатор</t>
  </si>
  <si>
    <t>для резинотехнических изделий</t>
  </si>
  <si>
    <t>Вулканизатор для автомобильных колес У20.00</t>
  </si>
  <si>
    <t>Хомут кабельный 2,5х150 мм</t>
  </si>
  <si>
    <t>Замок навесной ВС2-21</t>
  </si>
  <si>
    <t>Подшипник 7530</t>
  </si>
  <si>
    <t>Электромагнит ЭТЛ-1К 0411К.02.02.500 220В</t>
  </si>
  <si>
    <t>Батарея щелочная AAA 1.5В</t>
  </si>
  <si>
    <t>Резак пропановый Р2-01П до 200 мм</t>
  </si>
  <si>
    <t>Каретка двери кабины левая проем 1200мм г/п 630кг</t>
  </si>
  <si>
    <t>Каретка двери кабины правая проем 1200мм г/п 630кг</t>
  </si>
  <si>
    <t>Удлинитель УК 25 м</t>
  </si>
  <si>
    <t>265228.500.000004</t>
  </si>
  <si>
    <t>Цифровой счётчик-таймер FX6Y-I индикаторный 72х36мм 6 разрядный 100-240VAC</t>
  </si>
  <si>
    <t>257330.930.000012</t>
  </si>
  <si>
    <t>Щипцы</t>
  </si>
  <si>
    <t>тигельные, из нержавеющей стали</t>
  </si>
  <si>
    <t>Щипцы-держатель 250 мм для пробирок 10-25 мм</t>
  </si>
  <si>
    <t>Таль ручная рычажная цепная г/п 1т h 3м Г28408</t>
  </si>
  <si>
    <t>Клей плиточный 25кг</t>
  </si>
  <si>
    <t>Тарелка плоская 20 см</t>
  </si>
  <si>
    <t>Прибор Pinter 1KPDi</t>
  </si>
  <si>
    <t>Переключатель, 3поз., зелёный M3SS1-11G</t>
  </si>
  <si>
    <t>257330.190.000000</t>
  </si>
  <si>
    <t>Тонкогубцы</t>
  </si>
  <si>
    <t>с диэлектрическими ручками</t>
  </si>
  <si>
    <t>Длинногубцы диэлектричекие 160мм 1000В</t>
  </si>
  <si>
    <t>221930.500.000000</t>
  </si>
  <si>
    <t>Шланг поливочный</t>
  </si>
  <si>
    <t>простой, резиновый</t>
  </si>
  <si>
    <t>Шланг резиновый с текстильным каркасом Ду20 мм Г18698-79</t>
  </si>
  <si>
    <t>Гильза медная луженая ГМЛ 240 Г23469.3-79</t>
  </si>
  <si>
    <t>271150.800.000000</t>
  </si>
  <si>
    <t>Датчик приближения</t>
  </si>
  <si>
    <t>индуктивный, бесконтактный</t>
  </si>
  <si>
    <t>Датчик индуктивный Bi 15U-M30-RP6X-H1141</t>
  </si>
  <si>
    <t>Бурт с зубчатой поверхностью, втулочное окончание для клеевого соединения PVC DN100 PN16 FIP</t>
  </si>
  <si>
    <t>Планшет с зажимом А4 картон</t>
  </si>
  <si>
    <t>Батарея для рейд контроллера 660093-001 HPE FBWC</t>
  </si>
  <si>
    <t>282219.300.000038</t>
  </si>
  <si>
    <t>Съемник</t>
  </si>
  <si>
    <t>гидравлический, для демонтажа деталей, универсальный</t>
  </si>
  <si>
    <t>Съемник гидравлический 10т СГА310-1</t>
  </si>
  <si>
    <t>293230.990.000168</t>
  </si>
  <si>
    <t>Клапан впускной</t>
  </si>
  <si>
    <t>для грузового автомобиля</t>
  </si>
  <si>
    <t>Клапан впускной чертеж №Д50.09.009</t>
  </si>
  <si>
    <t>205943.900.000005</t>
  </si>
  <si>
    <t>R-407С (Фреон R-407С), холодный газ</t>
  </si>
  <si>
    <t>Фреон R407</t>
  </si>
  <si>
    <t>Штангенциркуль ШЦ-I 150-0,01 ГОСТ 166-89</t>
  </si>
  <si>
    <t>Рукав пожарный напорный Ду51 мм Ру1,6 Мпа Г7877-75</t>
  </si>
  <si>
    <t>Набор ключей рожковых S8-32 мм 13 предметов</t>
  </si>
  <si>
    <t>Гнездо зажимной цанги 2,4МГ модель 7990662</t>
  </si>
  <si>
    <t>271224.300.000004</t>
  </si>
  <si>
    <t>Реле мощности</t>
  </si>
  <si>
    <t>электрическое</t>
  </si>
  <si>
    <t>Реле контроля напряжения УКФ-4 400В</t>
  </si>
  <si>
    <t>Набор ключей комбинированных S8-32 мм16 предметов</t>
  </si>
  <si>
    <t>222312.700.000002</t>
  </si>
  <si>
    <t>Крышка-сиденье</t>
  </si>
  <si>
    <t>для унитаза, пластиковая</t>
  </si>
  <si>
    <t>Сиденье для унитаза</t>
  </si>
  <si>
    <t>222130.100.000024</t>
  </si>
  <si>
    <t>Пленка</t>
  </si>
  <si>
    <t>глянцевая, прозрачная</t>
  </si>
  <si>
    <t>Пленка самоклеющаяся ПВХ глянец желтый</t>
  </si>
  <si>
    <t>Батарея аккумуляторная 6СТ-60L 12В</t>
  </si>
  <si>
    <t>222921.590.000000</t>
  </si>
  <si>
    <t>оптическая</t>
  </si>
  <si>
    <t>Пленка отражающая для измерения частоты вращения 1500х125мм</t>
  </si>
  <si>
    <t>261130.200.000002</t>
  </si>
  <si>
    <t>Оперативная память</t>
  </si>
  <si>
    <t>вид памяти DDR3, емкость более 2 Гб, но не более 8 Гб</t>
  </si>
  <si>
    <t>Память оперативная SO-DIMM DDR-3 8Gb PC10600/1333Mhz BOX</t>
  </si>
  <si>
    <t>261130.200.000006</t>
  </si>
  <si>
    <t>вид памяти DDR4, емкость более 2 Гб, но не более 8 Гб</t>
  </si>
  <si>
    <t>Память оперативная SO-DIMM DDR-4 8Gb BOX</t>
  </si>
  <si>
    <t>329912.130.000001</t>
  </si>
  <si>
    <t>роллерная</t>
  </si>
  <si>
    <t>Ручка шариковая синяя</t>
  </si>
  <si>
    <t>Преобразователь электроакустический В-502</t>
  </si>
  <si>
    <t>329111.900.000005</t>
  </si>
  <si>
    <t>для разных нужд</t>
  </si>
  <si>
    <t>Щетка сметка с деревянной ручкой</t>
  </si>
  <si>
    <t>139616.900.000032</t>
  </si>
  <si>
    <t>Ткань</t>
  </si>
  <si>
    <t>фильтровальная, хлопчатобумажная</t>
  </si>
  <si>
    <t>Ткань фильтр-бельтинг</t>
  </si>
  <si>
    <t>Клапан электромагнитный 3-х ходовой NC 230В4628YOV12</t>
  </si>
  <si>
    <t>Вольтметр М4272 -1-0-1 96х96</t>
  </si>
  <si>
    <t>171242.200.000000</t>
  </si>
  <si>
    <t>Бумага оберточная</t>
  </si>
  <si>
    <t>для упаковывания пищевых продуктов медикаментов и промышленных изделий</t>
  </si>
  <si>
    <t>Бумага силиконовая</t>
  </si>
  <si>
    <t>279032.000.000050</t>
  </si>
  <si>
    <t>Реостат</t>
  </si>
  <si>
    <t>балластный</t>
  </si>
  <si>
    <t>Реостат балластный РБ-302 У2</t>
  </si>
  <si>
    <t>Амперметр М4272 0-6кА 0-75мВ 96х96</t>
  </si>
  <si>
    <t>ПОДШИПНИК ЦИЛИНДРИЧЕСКИЙ ОБОЗНАЧЕНИЕ 2320 СЕПАРАТОР ИЗ СТАЛИ ГОСТ 8328-75</t>
  </si>
  <si>
    <t>231923.300.000235</t>
  </si>
  <si>
    <t>Пипетка Мора</t>
  </si>
  <si>
    <t>из стекла, неградуированная, вместимость 1-500 мл</t>
  </si>
  <si>
    <t>Пипетка мора на 20 мл</t>
  </si>
  <si>
    <t>Разъём ШР-28П4НШ4 вилка</t>
  </si>
  <si>
    <t>Дрель-шуруповерт аккумуляторный 12В 1300об/мин 30Нм</t>
  </si>
  <si>
    <t>Контакторы Siemens Sirius 3RT1064-6AP36 In=275A Un=1000V</t>
  </si>
  <si>
    <t>139616.900.000040</t>
  </si>
  <si>
    <t>Нить</t>
  </si>
  <si>
    <t>для переплета документов, синтетическая</t>
  </si>
  <si>
    <t>Нить хб для прошивки документов</t>
  </si>
  <si>
    <t>204141.000.000011</t>
  </si>
  <si>
    <t>Освежитель воздуха</t>
  </si>
  <si>
    <t>аэрозоль</t>
  </si>
  <si>
    <t>Освежитель воздуха дезодорант 200 мл</t>
  </si>
  <si>
    <t>Цанга зажимная 2,4МГ</t>
  </si>
  <si>
    <t>221972.000.000005</t>
  </si>
  <si>
    <t>для мышки, из смешанного материала</t>
  </si>
  <si>
    <t>Коврик A4TECH X7-200MP</t>
  </si>
  <si>
    <t>263050.100.000001</t>
  </si>
  <si>
    <t>Сигнализация тревожная</t>
  </si>
  <si>
    <t>для помещения</t>
  </si>
  <si>
    <t>Сигнализация световая и звуковая</t>
  </si>
  <si>
    <t>257330.300.000022</t>
  </si>
  <si>
    <t>Гайковерт</t>
  </si>
  <si>
    <t>Пневмогайковерт ударный с набором головок</t>
  </si>
  <si>
    <t>265151.350.000000</t>
  </si>
  <si>
    <t>Термометр</t>
  </si>
  <si>
    <t>ТП-2</t>
  </si>
  <si>
    <t>Электротермометр ТП-2 0-120</t>
  </si>
  <si>
    <t>Блок монтажный г/п 3,2 т</t>
  </si>
  <si>
    <t>257111.920.000011</t>
  </si>
  <si>
    <t>кабельные, секторные</t>
  </si>
  <si>
    <t>Ножницы секторные до d30 мм</t>
  </si>
  <si>
    <t>222929.900.000016</t>
  </si>
  <si>
    <t>Цилиндр мерный</t>
  </si>
  <si>
    <t>из полипропилена</t>
  </si>
  <si>
    <t>Цилиндр 2-100-2 стеклянный Г1770-74</t>
  </si>
  <si>
    <t>234111.300.000044</t>
  </si>
  <si>
    <t>Чашка</t>
  </si>
  <si>
    <t>бытовая, из фарфора, вместимость более  500 см3</t>
  </si>
  <si>
    <t>Кесе суповое Объем 600 мл</t>
  </si>
  <si>
    <t>257340.390.000009</t>
  </si>
  <si>
    <t>с коническим хвостовиком, диаметр 50,1-90 мм</t>
  </si>
  <si>
    <t>Сверло 3320-1045 МС121 Г7724-88</t>
  </si>
  <si>
    <t>302040.300.001371</t>
  </si>
  <si>
    <t>Контакт главный</t>
  </si>
  <si>
    <t>для подвижного состава, неподвижный</t>
  </si>
  <si>
    <t>Контакт неподвижный КПВ-604</t>
  </si>
  <si>
    <t>279033.300.000005</t>
  </si>
  <si>
    <t>для электросигнализации</t>
  </si>
  <si>
    <t>Кнопка КЕ-011</t>
  </si>
  <si>
    <t>Набор ключей комбинированных S7-19 мм 11 предметов</t>
  </si>
  <si>
    <t>271161.000.000111</t>
  </si>
  <si>
    <t>Изолятор проходной</t>
  </si>
  <si>
    <t>Изолятор проходной ИПТ-35/3200 АУ1</t>
  </si>
  <si>
    <t>282323.900.000002</t>
  </si>
  <si>
    <t>Степлер</t>
  </si>
  <si>
    <t>Степлер стандартный №207</t>
  </si>
  <si>
    <t>302040.300.000686</t>
  </si>
  <si>
    <t>Кран вспомогательного тормоза</t>
  </si>
  <si>
    <t>для управления тормозами локомотива</t>
  </si>
  <si>
    <t>Кран машиниста №254</t>
  </si>
  <si>
    <t>Подшипник 11211</t>
  </si>
  <si>
    <t>222129.300.000003</t>
  </si>
  <si>
    <t>для сливного бачка унитаза, гибкий</t>
  </si>
  <si>
    <t>Шланг соединительный 15х400 мм</t>
  </si>
  <si>
    <t>Разъем PT02A-16-8P</t>
  </si>
  <si>
    <t>Блок контактный АВВ MCB-10</t>
  </si>
  <si>
    <t>Бурт с зубчатой поверхностью, втулочное окончание для клеевого соединения PVC DN125 PN16 FIP</t>
  </si>
  <si>
    <t>271142.590.000001</t>
  </si>
  <si>
    <t>для частотного преобразователя</t>
  </si>
  <si>
    <t>Блок питания TCL 060-112 60Вт 240VAC/12DC</t>
  </si>
  <si>
    <t>281311.500.000000</t>
  </si>
  <si>
    <t>Насос</t>
  </si>
  <si>
    <t>ручной, бытовой</t>
  </si>
  <si>
    <t>Насос ручной дозировочный для топлива и масла</t>
  </si>
  <si>
    <t>222929.900.000035</t>
  </si>
  <si>
    <t>Фильтр мембранный</t>
  </si>
  <si>
    <t>для контроллера-дозатора, нестерильный, полипропиленовый</t>
  </si>
  <si>
    <t>Фильтр пластиковый Pу25 50х8,3/50</t>
  </si>
  <si>
    <t>139913.900.000037</t>
  </si>
  <si>
    <t>ФгП</t>
  </si>
  <si>
    <t>Фильтр ячейковый воздушный ФяРБ</t>
  </si>
  <si>
    <t>Нож канцелярский 18 мм</t>
  </si>
  <si>
    <t>Датчик с преобразователем ДВТ10.50.7 и К22 А.10.7.П</t>
  </si>
  <si>
    <t>271224.500.000015</t>
  </si>
  <si>
    <t>Устройство защиты</t>
  </si>
  <si>
    <t>функция релейной защиты и автоматики</t>
  </si>
  <si>
    <t>Побудитель расхода П-3</t>
  </si>
  <si>
    <t>275124.990.000009</t>
  </si>
  <si>
    <t>Термопот</t>
  </si>
  <si>
    <t>объем 20-40 л</t>
  </si>
  <si>
    <t>Термопот электрический 60 л</t>
  </si>
  <si>
    <t>Канат стальной d5 мм</t>
  </si>
  <si>
    <t>259413.900.000006</t>
  </si>
  <si>
    <t>Набор отверток диэлектрических 6 предметов</t>
  </si>
  <si>
    <t>257330.300.000026</t>
  </si>
  <si>
    <t>для винтов с внутренним шестигранником</t>
  </si>
  <si>
    <t>Набор ключей шестигранных SCL 42 K-70 7 предметов</t>
  </si>
  <si>
    <t>Рукав пожарный напорный Ду66 мм Ру1,6 Мпа Г7877-75</t>
  </si>
  <si>
    <t>Диск жесткий 2,5 HDD 500Gb</t>
  </si>
  <si>
    <t>Шланг соединительный 15х500 мм</t>
  </si>
  <si>
    <t>Шкурка шлифовальная водостойкая 14А 16Н Г13344</t>
  </si>
  <si>
    <t>212024.600.000003</t>
  </si>
  <si>
    <t>Аптечка медицинская</t>
  </si>
  <si>
    <t>транспортная</t>
  </si>
  <si>
    <t>Аптечка медицинская транспортная Г23267-78</t>
  </si>
  <si>
    <t>Лестница стремянка алюминиеевая 4 м</t>
  </si>
  <si>
    <t>Батарея аккумуляторная крона 9В</t>
  </si>
  <si>
    <t>257111.910.000000</t>
  </si>
  <si>
    <t>Ножницы с пластиковой ручкой 16,5 см</t>
  </si>
  <si>
    <t>Изолятор проходной ИПТ-10/3200 АУ1</t>
  </si>
  <si>
    <t>281524.990.000001</t>
  </si>
  <si>
    <t>Мотор-редуктор</t>
  </si>
  <si>
    <t>цилиндрический, двухступенчатый</t>
  </si>
  <si>
    <t>Мотор-редуктор BR10</t>
  </si>
  <si>
    <t>Амперметр М4264М.187 5 0-150 95х95</t>
  </si>
  <si>
    <t>Амперметр М4264М.187 5 0-300 95х95</t>
  </si>
  <si>
    <t>Набор отверток диэлектрических 12 предметов</t>
  </si>
  <si>
    <t>206024.000.000013</t>
  </si>
  <si>
    <t>Леска</t>
  </si>
  <si>
    <t>из искусственных волокон</t>
  </si>
  <si>
    <t>Леска триммера нейлон 3 мм</t>
  </si>
  <si>
    <t>Амперметр Э42703 0-400А 0-1А 96х96</t>
  </si>
  <si>
    <t>201424.300.000003</t>
  </si>
  <si>
    <t>Пирогаллол</t>
  </si>
  <si>
    <t>279032.000.000062</t>
  </si>
  <si>
    <t>кислородный, баллонный</t>
  </si>
  <si>
    <t>Редуктор кислородный БКО-50-4</t>
  </si>
  <si>
    <t>265185.100.000023</t>
  </si>
  <si>
    <t>Преобразователь</t>
  </si>
  <si>
    <t>для ультразвукового дефектоскопа, пьезоэлектрический</t>
  </si>
  <si>
    <t>Преобразователь раздельно-совмещённый D1771 4.0A0D12CL 4 MHz</t>
  </si>
  <si>
    <t>Блок питания TCL 060-148 60Вт 240VAC/48DC</t>
  </si>
  <si>
    <t>Блок питания 6EP1336-3BA00</t>
  </si>
  <si>
    <t>Пассатижи 160 мм Г17438-72</t>
  </si>
  <si>
    <t>284133.590.000000</t>
  </si>
  <si>
    <t>Пресс</t>
  </si>
  <si>
    <t>для опрессовки кабельных наконечников</t>
  </si>
  <si>
    <t>Пресс кабельный гидравлический ПГР-20</t>
  </si>
  <si>
    <t>222130.100.000016</t>
  </si>
  <si>
    <t>полипропиленовая, биаксиально-ориентированная</t>
  </si>
  <si>
    <t>Пленка полиэтиленовая 1,5 мкм</t>
  </si>
  <si>
    <t>234411.000.000051</t>
  </si>
  <si>
    <t>фарфоровая, вместимость 500-1000 см3</t>
  </si>
  <si>
    <t>Кружка фарфоровая 500 см3  Г9147-80</t>
  </si>
  <si>
    <t>271162.700.000001</t>
  </si>
  <si>
    <t>Вентилятор охлаждения</t>
  </si>
  <si>
    <t>Вентилятор с фередо (тормоз тельфера) КГ 2008-6</t>
  </si>
  <si>
    <t>Вентилятор с фередо (тормоз тельфера) КГ-2011-6</t>
  </si>
  <si>
    <t>293230.990.000169</t>
  </si>
  <si>
    <t>Клапан выпускной</t>
  </si>
  <si>
    <t>Клапан выпускной чертеж №Д50.09.010</t>
  </si>
  <si>
    <t>265133.900.000057</t>
  </si>
  <si>
    <t>ШЦ-II</t>
  </si>
  <si>
    <t>Штангенциркуль ШЦ-II 250 0,05 Г166-89</t>
  </si>
  <si>
    <t>273313.900.000043</t>
  </si>
  <si>
    <t>электрический, бытовой</t>
  </si>
  <si>
    <t>Удлинитель УК 50 м</t>
  </si>
  <si>
    <t>274014.900.000010</t>
  </si>
  <si>
    <t>общего назначения, тип В235-245-25, мощность 25 Вт</t>
  </si>
  <si>
    <t>Лампа накаливания Е27 15Вт 12В</t>
  </si>
  <si>
    <t>281331.000.000217</t>
  </si>
  <si>
    <t>Подшипник специализированный</t>
  </si>
  <si>
    <t>для насоса</t>
  </si>
  <si>
    <t>ПОДШИПНИК ТИП РАДИАЛЬНЫЙ ВНУТРЕННИЙ ДИАМЕТР 65 ММ НАРУЖНЫЙ ДИАМЕТР 205 ММ ШИРИНА 65.1 ММ КОЛИЧЕСТВО РЯДОВ 1 ГОСТ 520-2002</t>
  </si>
  <si>
    <t>222214.500.000005</t>
  </si>
  <si>
    <t>Колба</t>
  </si>
  <si>
    <t>полипропиленовая, вместимость не более 2 л</t>
  </si>
  <si>
    <t>Колба коническая широкогорлая с делением 2000 мл</t>
  </si>
  <si>
    <t>279020.500.000023</t>
  </si>
  <si>
    <t>Оповещатель</t>
  </si>
  <si>
    <t>звуковой, охранно-звуковой</t>
  </si>
  <si>
    <t>Оповещатель Маяк-12КП ТУ 4372-010-00226827-98</t>
  </si>
  <si>
    <t>Преобразователь раздельно-совмещённый П121-10-75-506 d32</t>
  </si>
  <si>
    <t>Преобразователь совмещённый П121-10-75-506 d36</t>
  </si>
  <si>
    <t>293230.900.000066</t>
  </si>
  <si>
    <t>Насос дозировочный</t>
  </si>
  <si>
    <t>для перекачки жидкостей, плунжерный</t>
  </si>
  <si>
    <t>Насос для перекачки отработанного масла НТД-1</t>
  </si>
  <si>
    <t>набор ключей комбинированных S8-32 мм 10 предметов</t>
  </si>
  <si>
    <t>Чехол для дефектоскопа УД3-203</t>
  </si>
  <si>
    <t>281524.320.000036</t>
  </si>
  <si>
    <t>цилиндрический, трехступенчатый, параллельное расположение осей</t>
  </si>
  <si>
    <t>Редуктор специальный трехступенчатый</t>
  </si>
  <si>
    <t>274021.000.000007</t>
  </si>
  <si>
    <t>Фонарь</t>
  </si>
  <si>
    <t>ультрафиолетовый</t>
  </si>
  <si>
    <t>Фонарь Nite Core НС35</t>
  </si>
  <si>
    <t>Папка пластиковая А4 с файлами 60 листов</t>
  </si>
  <si>
    <t>Шина автомобильная 205/75-16С</t>
  </si>
  <si>
    <t>262021.300.000058</t>
  </si>
  <si>
    <t>Диск жесткий внешний</t>
  </si>
  <si>
    <t>интерфейс USB 3.0, емкость более 7 Тб, но не более 12 Тб, размер 3,5''</t>
  </si>
  <si>
    <t>Диск жесткий 3,5 SATA3 6х64/7200/1</t>
  </si>
  <si>
    <t>205956.500.000000</t>
  </si>
  <si>
    <t>Стабилизатор</t>
  </si>
  <si>
    <t>смеси двух или более стабилизаторов для резины</t>
  </si>
  <si>
    <t>Жидкость стабилизатор Aqua Pro 2x20мл</t>
  </si>
  <si>
    <t>289261.500.000027</t>
  </si>
  <si>
    <t>Компенсатор</t>
  </si>
  <si>
    <t>для специальной и специализированной грузоподъемной техники</t>
  </si>
  <si>
    <t>Компенсатор СК-524.000.00СБ</t>
  </si>
  <si>
    <t>Лестница алюминиевая приставная трехзвеньевая 7,5 м Г23120</t>
  </si>
  <si>
    <t>Подшипник 3628</t>
  </si>
  <si>
    <t>281510.900.000007</t>
  </si>
  <si>
    <t>шариковый, радиальный, однорядный</t>
  </si>
  <si>
    <t>подшипник 2322Л</t>
  </si>
  <si>
    <t>Шланг соединительный 15х600 мм</t>
  </si>
  <si>
    <t>231213.900.000000</t>
  </si>
  <si>
    <t>Зеркало</t>
  </si>
  <si>
    <t>бытовое</t>
  </si>
  <si>
    <t>Зеркало настенное 400х1200 мм</t>
  </si>
  <si>
    <t>259413.900.000004</t>
  </si>
  <si>
    <t>слесарно-монтажная</t>
  </si>
  <si>
    <t>Набор отверток ударных с магнитным наконечником 6 предметов</t>
  </si>
  <si>
    <t>Розетка настенная 2Р+E 6H 32А 230В IP44</t>
  </si>
  <si>
    <t>205943.900.000002</t>
  </si>
  <si>
    <t>R-134А (фреон R-134А), смесь</t>
  </si>
  <si>
    <t>Фреон R134A</t>
  </si>
  <si>
    <t>Розетка панельная угловая 3Р+N+E 6H 32А 400В IP44</t>
  </si>
  <si>
    <t>Резак пропановый Р1-01П до 100 мм</t>
  </si>
  <si>
    <t>Контактор вакуумный СК 15-250 250А 220В</t>
  </si>
  <si>
    <t>Набор отверток диэлектрических магнитных 7 предметов</t>
  </si>
  <si>
    <t>231412.300.000003</t>
  </si>
  <si>
    <t>Стеклоткань</t>
  </si>
  <si>
    <t>поверхностная плотность 30 г/м2</t>
  </si>
  <si>
    <t>Стеклолакоткань электроизоляционная 0,15 мм</t>
  </si>
  <si>
    <t>222929.900.000184</t>
  </si>
  <si>
    <t>Органайзер</t>
  </si>
  <si>
    <t>пластиковый, на вращающейся основе</t>
  </si>
  <si>
    <t>Подставка-органайзер настольная</t>
  </si>
  <si>
    <t>271223.700.000013</t>
  </si>
  <si>
    <t>Командоконтроллер</t>
  </si>
  <si>
    <t>серия ККТ</t>
  </si>
  <si>
    <t>Командоконтроллер ККТ-61</t>
  </si>
  <si>
    <t>221930.500.000001</t>
  </si>
  <si>
    <t>усиленный, резиновый</t>
  </si>
  <si>
    <t>Шланг резиновый Ду-40мм, Ру-10кгс/см2</t>
  </si>
  <si>
    <t>261111.500.000001</t>
  </si>
  <si>
    <t>Преобразователь ультразвуковой</t>
  </si>
  <si>
    <t>широкополосной</t>
  </si>
  <si>
    <t>Пребразователь D1762 5.0A0D12CL для толщиномеров А1210,А1209</t>
  </si>
  <si>
    <t>Выпрямитель Step Power phoenix contact вход 240B AC/выход 24В DC</t>
  </si>
  <si>
    <t>Выпрямитель SWs600-48 TDK-Lambda вход 240B AC/выход 48В DC</t>
  </si>
  <si>
    <t>Подшипник 625 (5х16х5)</t>
  </si>
  <si>
    <t>257330.100.000022</t>
  </si>
  <si>
    <t>столярные</t>
  </si>
  <si>
    <t>Клещи инструментальные</t>
  </si>
  <si>
    <t>293122.350.000001</t>
  </si>
  <si>
    <t>Реле стартера</t>
  </si>
  <si>
    <t>Реле РМ-1110 УЗ У31,2</t>
  </si>
  <si>
    <t>282970.300.000021</t>
  </si>
  <si>
    <t>для сварки полипропиленовых труб и фитингов, производственный</t>
  </si>
  <si>
    <t>Паяльник для пластиковых труб 230В 1500Вт</t>
  </si>
  <si>
    <t>282211.700.000008</t>
  </si>
  <si>
    <t>ручная, шестеренная, грузоподъемность 3, 3-5 т</t>
  </si>
  <si>
    <t>Таль ручная рычажная цепная г/п 3т h 3м Г28408</t>
  </si>
  <si>
    <t>281216.000.000006</t>
  </si>
  <si>
    <t>Двигатель</t>
  </si>
  <si>
    <t>винтовой, забойный, диаметр 54-120 мм</t>
  </si>
  <si>
    <t>Двигатель вентилятора холодильной машины 16-30 Вт 1300 об/мин 220 В</t>
  </si>
  <si>
    <t>234112.300.000009</t>
  </si>
  <si>
    <t>из керамики, вместимость менее 500 см3</t>
  </si>
  <si>
    <t>Кружка керамическая 320 мл</t>
  </si>
  <si>
    <t>Удлинитель 40м</t>
  </si>
  <si>
    <t>302040.300.000853</t>
  </si>
  <si>
    <t>Палец муфты</t>
  </si>
  <si>
    <t>Палец 0336-19-009-1 (муфта дополнительного отбора мощности)</t>
  </si>
  <si>
    <t>263060.000.000039</t>
  </si>
  <si>
    <t>Извещатель пожарный</t>
  </si>
  <si>
    <t>дымовой</t>
  </si>
  <si>
    <t>Блок релейный С2000-СП2</t>
  </si>
  <si>
    <t>Кнопка однопостовая ПКЕ 212-1 У3</t>
  </si>
  <si>
    <t>Дрель аккумуляторная 400-1300 об/мин 12 В</t>
  </si>
  <si>
    <t>Предохранитель ABB OFAF3H500 500 A</t>
  </si>
  <si>
    <t>234210.500.000037</t>
  </si>
  <si>
    <t>Умывальник</t>
  </si>
  <si>
    <t>керамический, овальный, со спинкой</t>
  </si>
  <si>
    <t>Умывальник тюльпан</t>
  </si>
  <si>
    <t>Набор инструмента HTS СТ120 120 предметов</t>
  </si>
  <si>
    <t>325030.500.000004</t>
  </si>
  <si>
    <t>Носилки</t>
  </si>
  <si>
    <t>медицинские</t>
  </si>
  <si>
    <t>Носилки хозяйственные г/п 75 кг</t>
  </si>
  <si>
    <t>263023.900.000034</t>
  </si>
  <si>
    <t>Консоль расширения</t>
  </si>
  <si>
    <t>для расширения клавиш телефона</t>
  </si>
  <si>
    <t>Консоль расширения для аппарата LIP-8024, 48 программируемых абонентских клавиш</t>
  </si>
  <si>
    <t>Подшипник 7506</t>
  </si>
  <si>
    <t>201364.500.000002</t>
  </si>
  <si>
    <t>Карбид бора</t>
  </si>
  <si>
    <t>кристаллы</t>
  </si>
  <si>
    <t>Карбид бора фракция 10-14 мкм Г5744-75</t>
  </si>
  <si>
    <t>Набор ключей комбинированных S10-24 мм 8 предметов</t>
  </si>
  <si>
    <t>302040.300.000884</t>
  </si>
  <si>
    <t>для подвижного состава, кулачковый</t>
  </si>
  <si>
    <t>Переключатель кулачковый K1F-003ULH</t>
  </si>
  <si>
    <t>Реле давления КР35 G 1/4 -0,2-7,5 бар</t>
  </si>
  <si>
    <t>Цилиндр 2-250-2 стеклянный Г1770-74</t>
  </si>
  <si>
    <t>Набор сверл по бетону d4-10 мм 5 предметов</t>
  </si>
  <si>
    <t>Капельница с пипеткой 50 мл</t>
  </si>
  <si>
    <t>Подшипник 180312</t>
  </si>
  <si>
    <t>234411.000.000045</t>
  </si>
  <si>
    <t>фарфоровый, № 5, номинальная вместимость 400 см3</t>
  </si>
  <si>
    <t>Стакан фарфоровый 400 см3 Г9147-80</t>
  </si>
  <si>
    <t>Рукав пожарный напорно-всасывающий Ду125 мм Ру10 бар 4м</t>
  </si>
  <si>
    <t>Батарея 1,5 В тип АА</t>
  </si>
  <si>
    <t>Таль ручная рычажная цепная г/п 0,75т h 3м Г28408</t>
  </si>
  <si>
    <t>Бокорезы диэлектрические 160мм 1000В</t>
  </si>
  <si>
    <t>Дрель-шуруповерт аккумуляторный 14,4В 1400об/мин 1,5Ач</t>
  </si>
  <si>
    <t>Кружка фарфоровая 5 ГОСТ 9147-80 2000 см3</t>
  </si>
  <si>
    <t>Набор сверл по металлу d1-13 мм 29 предметов</t>
  </si>
  <si>
    <t>Вентилятор с фередо (тормоз тельфера) КГ-2714-6</t>
  </si>
  <si>
    <t>282411.900.000000</t>
  </si>
  <si>
    <t>Фен</t>
  </si>
  <si>
    <t>для отогревания трубопроводов, нагревания деталей, промышленный, электрический</t>
  </si>
  <si>
    <t>Фен промышленный 2000 Вт 500 л/мин</t>
  </si>
  <si>
    <t>Кусачки боковые диэлектрические 350 мм резка до d25 мм</t>
  </si>
  <si>
    <t>Валик малярный ВВ 250 мм Г10831-87</t>
  </si>
  <si>
    <t>Дрель ударная 600Вт 3000об/мин 220В</t>
  </si>
  <si>
    <t>293230.250.000027</t>
  </si>
  <si>
    <t>Клапан нагнетательный</t>
  </si>
  <si>
    <t>Клапан нагнетательный чертеж №Д50.27.102сб-2</t>
  </si>
  <si>
    <t>243412.200.000006</t>
  </si>
  <si>
    <t>из прецизионных сплавов, холоднотянутая, диаметр 1,9-2,5 мм</t>
  </si>
  <si>
    <t>Проволока свинцовая d2 мм Г3778-98</t>
  </si>
  <si>
    <t>302040.300.000372</t>
  </si>
  <si>
    <t>Катушка включения</t>
  </si>
  <si>
    <t>Катушка контактора 5АК520125-09 380В 50Гц</t>
  </si>
  <si>
    <t>Канат альпинистский d20мм</t>
  </si>
  <si>
    <t>Датчик с преобразователем ДВТ43.30.7 и ИП43А.25.33.7</t>
  </si>
  <si>
    <t>293130.300.000059</t>
  </si>
  <si>
    <t>Турбокомпрессор</t>
  </si>
  <si>
    <t>Комплект ЗИП к турбокомпрессору ТК18-57  0334-80-000</t>
  </si>
  <si>
    <t>329111.900.000006</t>
  </si>
  <si>
    <t>Веник</t>
  </si>
  <si>
    <t>Веник растительного происхождения Сорго</t>
  </si>
  <si>
    <t>Модуль дискретного вывода 32DO 322-1BL00-0AA0</t>
  </si>
  <si>
    <t>259412.990.000008</t>
  </si>
  <si>
    <t>для резца</t>
  </si>
  <si>
    <t>Штифт стеклотекстолитовый ТУ 101.90.003</t>
  </si>
  <si>
    <t>239913.900.000025</t>
  </si>
  <si>
    <t>Праймер</t>
  </si>
  <si>
    <t>битумный, эмульсионный</t>
  </si>
  <si>
    <t>Праймер битумный</t>
  </si>
  <si>
    <t>262040.000.000231</t>
  </si>
  <si>
    <t>Источник бесперебойного питания</t>
  </si>
  <si>
    <t>резервный</t>
  </si>
  <si>
    <t>Блок питания БИРП-12 ИВЭПР</t>
  </si>
  <si>
    <t>302040.300.001372</t>
  </si>
  <si>
    <t>для подвижного состава, подвижный</t>
  </si>
  <si>
    <t>Контакт подвижный КПВ-604</t>
  </si>
  <si>
    <t>242013.900.001552</t>
  </si>
  <si>
    <t>металлический, герметичный, диаметр 31-40 мм</t>
  </si>
  <si>
    <t>Металлорукав РЗ-ЦХ d38 мм</t>
  </si>
  <si>
    <t>Цилиндр с носиком 1-500-2 Г1770-74</t>
  </si>
  <si>
    <t>Преобразователь совмещённый П121-10-75-506 d32</t>
  </si>
  <si>
    <t>Канат стальной d 10 мм</t>
  </si>
  <si>
    <t>Батарея 1,5 В тип ААА</t>
  </si>
  <si>
    <t>281332.000.000144</t>
  </si>
  <si>
    <t>для поршневого компрессора</t>
  </si>
  <si>
    <t>Диск муфты привода 2х машинного агрегата ТЭМ2.85.60.162</t>
  </si>
  <si>
    <t>302040.300.000311</t>
  </si>
  <si>
    <t>для муфты подвижного состава</t>
  </si>
  <si>
    <t>Диск муфты чертеж №ТЭМ1.40.20.116</t>
  </si>
  <si>
    <t>302040.300.001087</t>
  </si>
  <si>
    <t>Реле токовое</t>
  </si>
  <si>
    <t>Токовое реле 16-24 А для пускателей серии D</t>
  </si>
  <si>
    <t>Домкрат реечный ДР-5 г/п 5 т</t>
  </si>
  <si>
    <t>257310.300.000003</t>
  </si>
  <si>
    <t>Грабли</t>
  </si>
  <si>
    <t>садовые, 8-зубовые с круглым сечением зуба, металлические</t>
  </si>
  <si>
    <t>Грабли веер</t>
  </si>
  <si>
    <t>282411.900.000005</t>
  </si>
  <si>
    <t>Машина шлифовальная</t>
  </si>
  <si>
    <t>угловая</t>
  </si>
  <si>
    <t>Машинка шлифовальная угловая 115 мм</t>
  </si>
  <si>
    <t>265143.590.000043</t>
  </si>
  <si>
    <t>напряжение постоянного тока</t>
  </si>
  <si>
    <t>Преобразователь измерительный Е854ЕЛ 0-60 В 4-20 А</t>
  </si>
  <si>
    <t>257340.900.000006</t>
  </si>
  <si>
    <t>Пластина твердосплавная</t>
  </si>
  <si>
    <t>многогранная</t>
  </si>
  <si>
    <t>Пластина твердосплавная WCMX050308</t>
  </si>
  <si>
    <t>222214.500.000004</t>
  </si>
  <si>
    <t>фторопластовая Ф4, вместимость 50-100 мл</t>
  </si>
  <si>
    <t>Колба стеклянная 100 мл круглая, плоскодонная, широкогорлая</t>
  </si>
  <si>
    <t>302031.000.000114</t>
  </si>
  <si>
    <t>Скоростемер</t>
  </si>
  <si>
    <t>для щебнеочистительной машины</t>
  </si>
  <si>
    <t>Скоростемер 3СЛ2М-150 Г23213-84</t>
  </si>
  <si>
    <t>Электромагнит ЭМИС 3100</t>
  </si>
  <si>
    <t>257330.370.000008</t>
  </si>
  <si>
    <t>Набор метрических головок</t>
  </si>
  <si>
    <t>с внешним шестигранным профилем</t>
  </si>
  <si>
    <t>Набор головок торцевых с трещеткой S22-55 мм 15 предметов</t>
  </si>
  <si>
    <t>329111.300.000000</t>
  </si>
  <si>
    <t>Швабра</t>
  </si>
  <si>
    <t>бытовая, отжимная</t>
  </si>
  <si>
    <t>Швабра пластиковая для мытья пола</t>
  </si>
  <si>
    <t>Шкурка шлифовальная водостойкая 24А 25Н Г13344</t>
  </si>
  <si>
    <t>Мел белый</t>
  </si>
  <si>
    <t>281412.330.000003</t>
  </si>
  <si>
    <t>для моек, двухрукояточный, набортный, размер 180*130 мм</t>
  </si>
  <si>
    <t>Смеситель См-УмОЗИ Г25809-96</t>
  </si>
  <si>
    <t>281412.330.000005</t>
  </si>
  <si>
    <t>для моек, двухрукояточный, набортный, размер 240*130 мм</t>
  </si>
  <si>
    <t>Смеситель для мойки двухрукояточный</t>
  </si>
  <si>
    <t>257330.100.000054</t>
  </si>
  <si>
    <t>для демонтажа шкивов и подшипников</t>
  </si>
  <si>
    <t>Съемник подшипников кованый трехзахватный 150 мм</t>
  </si>
  <si>
    <t>Тройник прямой ПВХ 100х100х100 мм</t>
  </si>
  <si>
    <t>205956.200.000001</t>
  </si>
  <si>
    <t>Флюс</t>
  </si>
  <si>
    <t>паяльный, жидкий</t>
  </si>
  <si>
    <t>Припой FMKANC32-005 флюс-крем высококачественный</t>
  </si>
  <si>
    <t>Насос гидравлический ручной НРГ 7020Р</t>
  </si>
  <si>
    <t>Труба ПВХ гофрированная d16 мм</t>
  </si>
  <si>
    <t>283086.900.000001</t>
  </si>
  <si>
    <t>Газонокосилка</t>
  </si>
  <si>
    <t>бензиновая</t>
  </si>
  <si>
    <t>Газонокосилка бензиновая 2600Вт</t>
  </si>
  <si>
    <t>139229.990.000004</t>
  </si>
  <si>
    <t>спасательный, с теплоотражающей оболочкой, пожарный</t>
  </si>
  <si>
    <t>Рукав пожарный напорный Ду50 мм Ру1,6 Мпа 20м Г7877-75</t>
  </si>
  <si>
    <t>Набор ключей комбинированных S6-30 мм 16 предметов</t>
  </si>
  <si>
    <t>281332.000.000379</t>
  </si>
  <si>
    <t>Датчик вибрации ВК-310НС</t>
  </si>
  <si>
    <t>265152.700.000019</t>
  </si>
  <si>
    <t>Манометр</t>
  </si>
  <si>
    <t>Регулятор-измеритель микропроцессорный одноканальный ТРМ-1</t>
  </si>
  <si>
    <t>Вентилятор с фередо (тормоз тельфера) КГ 2412-6</t>
  </si>
  <si>
    <t>Аккумулятор для ИБП GP 1290 F2 12В 9Ач 151Х65Х94мм</t>
  </si>
  <si>
    <t>Разъем 62IN-16A-16-23S-E01</t>
  </si>
  <si>
    <t>271224.350.000000</t>
  </si>
  <si>
    <t>Пускатель бесконтактный</t>
  </si>
  <si>
    <t>реверсивный</t>
  </si>
  <si>
    <t>Пускатель электромагнитный VDE 0660 BS5424 220DC</t>
  </si>
  <si>
    <t>Сифон для раковины с гофрой 40х40/50 мм</t>
  </si>
  <si>
    <t>265153.100.000015</t>
  </si>
  <si>
    <t>для определения концентрации 2-ух и более газов</t>
  </si>
  <si>
    <t>Газоанализатор водорода Гамма 100 ИБЯЛ 413.251.001-06.01 Н2 0-1%</t>
  </si>
  <si>
    <t>293230.990.000113</t>
  </si>
  <si>
    <t>Гидротолкатель</t>
  </si>
  <si>
    <t>Электрогидротолкатель ТЭ-30</t>
  </si>
  <si>
    <t>293230.990.000577</t>
  </si>
  <si>
    <t>Насос масляный</t>
  </si>
  <si>
    <t>Насос масляный 2Д50.12-3</t>
  </si>
  <si>
    <t>259929.490.000235</t>
  </si>
  <si>
    <t>Шприц смазочный ШРГ-720-2</t>
  </si>
  <si>
    <t>Тиристор MTX 400-16</t>
  </si>
  <si>
    <t>234210.500.000011</t>
  </si>
  <si>
    <t>Унитаз</t>
  </si>
  <si>
    <t>керамический, тарельчатый</t>
  </si>
  <si>
    <t>Унитаз напольный пристенный Г30493-96</t>
  </si>
  <si>
    <t>Итого по товарам:</t>
  </si>
  <si>
    <t>Килограмм</t>
  </si>
  <si>
    <t>Штука</t>
  </si>
  <si>
    <t>Упаковка</t>
  </si>
  <si>
    <t>Метр</t>
  </si>
  <si>
    <t>Грамм</t>
  </si>
  <si>
    <t>Метр погонный</t>
  </si>
  <si>
    <t>Комплект</t>
  </si>
  <si>
    <t>Ампула</t>
  </si>
  <si>
    <t>Метр квадратный</t>
  </si>
  <si>
    <t>Тонна (метрическая)</t>
  </si>
  <si>
    <t>Рулон</t>
  </si>
  <si>
    <t>Литр (куб. дм.)</t>
  </si>
  <si>
    <t>Набор</t>
  </si>
  <si>
    <t>Одна пачка</t>
  </si>
  <si>
    <t>Лист</t>
  </si>
  <si>
    <t>Один баллон</t>
  </si>
  <si>
    <t>Бобина</t>
  </si>
  <si>
    <t>02.2023</t>
  </si>
  <si>
    <t xml:space="preserve"> Павлодарская область, г. Экибастуз, Промышленная зона ГРЭС1, строение 2</t>
  </si>
  <si>
    <t>DDP</t>
  </si>
  <si>
    <t xml:space="preserve">Предоплата - 0% , Промежуточный платеж - 100% , Окончательный платеж - 0% </t>
  </si>
  <si>
    <t xml:space="preserve"> пп.9 п.1 ст.73 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</si>
  <si>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</si>
  <si>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</si>
  <si>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</si>
  <si>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</si>
  <si>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</si>
  <si>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</si>
  <si>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</si>
  <si>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</si>
  <si>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</si>
  <si>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</si>
  <si>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</si>
  <si>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</si>
  <si>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</si>
  <si>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</si>
  <si>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</si>
  <si>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</si>
  <si>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</si>
  <si>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</si>
  <si>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</si>
  <si>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</si>
  <si>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</si>
  <si>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</si>
  <si>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</si>
  <si>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</si>
  <si>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</si>
  <si>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</si>
  <si>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</si>
  <si>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</si>
  <si>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</si>
  <si>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</si>
  <si>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</si>
  <si>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</si>
  <si>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</si>
  <si>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</si>
  <si>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</si>
  <si>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</si>
  <si>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</si>
  <si>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</si>
  <si>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</si>
  <si>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</si>
  <si>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</si>
  <si>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</si>
  <si>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</si>
  <si>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</si>
  <si>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</si>
  <si>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</si>
  <si>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</si>
  <si>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</si>
  <si>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</si>
  <si>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</si>
  <si>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</si>
  <si>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</si>
  <si>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</si>
  <si>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</si>
  <si>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</si>
  <si>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</si>
  <si>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</si>
  <si>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</si>
  <si>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</si>
  <si>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</si>
  <si>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</si>
  <si>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</si>
  <si>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</si>
  <si>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</si>
  <si>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</si>
  <si>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</si>
  <si>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</si>
  <si>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</si>
  <si>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</si>
  <si>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</si>
  <si>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</si>
  <si>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</si>
  <si>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</si>
  <si>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</si>
  <si>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</si>
  <si>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</si>
  <si>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</si>
  <si>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</si>
  <si>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</si>
  <si>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</si>
  <si>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</si>
  <si>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</si>
  <si>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</si>
  <si>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</si>
  <si>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</si>
  <si>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</si>
  <si>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</si>
  <si>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</si>
  <si>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</si>
  <si>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</si>
  <si>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</si>
  <si>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</si>
  <si>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</si>
  <si>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</si>
  <si>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</si>
  <si>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</si>
  <si>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</si>
  <si>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</si>
  <si>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</si>
  <si>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</si>
  <si>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</si>
  <si>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</si>
  <si>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</si>
  <si>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</si>
  <si>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</si>
  <si>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</si>
  <si>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</si>
  <si>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</si>
  <si>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</si>
  <si>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</si>
  <si>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</si>
  <si>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</si>
  <si>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</si>
  <si>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</si>
  <si>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</si>
  <si>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</si>
  <si>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</si>
  <si>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</si>
  <si>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</si>
  <si>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</si>
  <si>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</si>
  <si>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</si>
  <si>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</si>
  <si>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125 Т</t>
  </si>
  <si>
    <t>126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</si>
  <si>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</si>
  <si>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</si>
  <si>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</si>
  <si>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</si>
  <si>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</si>
  <si>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</si>
  <si>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</si>
  <si>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</si>
  <si>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</si>
  <si>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</si>
  <si>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</si>
  <si>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</si>
  <si>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141 Т</t>
  </si>
  <si>
    <t>143 Т</t>
  </si>
  <si>
    <t>144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</si>
  <si>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</si>
  <si>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</si>
  <si>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</si>
  <si>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</si>
  <si>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</si>
  <si>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</si>
  <si>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</si>
  <si>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</si>
  <si>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</si>
  <si>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</si>
  <si>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</si>
  <si>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</si>
  <si>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</si>
  <si>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</si>
  <si>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</si>
  <si>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</si>
  <si>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</si>
  <si>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</si>
  <si>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</si>
  <si>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</si>
  <si>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</si>
  <si>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</si>
  <si>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</si>
  <si>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</si>
  <si>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</si>
  <si>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</si>
  <si>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</si>
  <si>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</si>
  <si>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</si>
  <si>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</si>
  <si>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</si>
  <si>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</si>
  <si>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</si>
  <si>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</si>
  <si>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</si>
  <si>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</si>
  <si>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</si>
  <si>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</si>
  <si>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</si>
  <si>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</si>
  <si>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</si>
  <si>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</si>
  <si>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</si>
  <si>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</si>
  <si>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</si>
  <si>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</si>
  <si>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</si>
  <si>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</si>
  <si>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</si>
  <si>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</si>
  <si>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</si>
  <si>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</si>
  <si>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</si>
  <si>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</si>
  <si>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</si>
  <si>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</si>
  <si>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</si>
  <si>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</si>
  <si>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</si>
  <si>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</si>
  <si>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</si>
  <si>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</si>
  <si>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</si>
  <si>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</si>
  <si>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</si>
  <si>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</si>
  <si>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</si>
  <si>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</si>
  <si>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</si>
  <si>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</si>
  <si>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</si>
  <si>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</si>
  <si>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</si>
  <si>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</si>
  <si>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</si>
  <si>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</si>
  <si>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</si>
  <si>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</si>
  <si>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</si>
  <si>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</si>
  <si>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</si>
  <si>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</si>
  <si>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</si>
  <si>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</si>
  <si>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</si>
  <si>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</si>
  <si>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</si>
  <si>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</si>
  <si>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</si>
  <si>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</si>
  <si>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</si>
  <si>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</si>
  <si>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</si>
  <si>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</si>
  <si>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</si>
  <si>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</si>
  <si>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</si>
  <si>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</si>
  <si>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</si>
  <si>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</si>
  <si>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</si>
  <si>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</si>
  <si>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</si>
  <si>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</si>
  <si>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</si>
  <si>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</si>
  <si>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</si>
  <si>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</si>
  <si>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</si>
  <si>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</si>
  <si>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</si>
  <si>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</si>
  <si>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</si>
  <si>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</si>
  <si>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</si>
  <si>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</si>
  <si>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</si>
  <si>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</si>
  <si>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</si>
  <si>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</si>
  <si>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</si>
  <si>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</si>
  <si>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</si>
  <si>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</si>
  <si>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</si>
  <si>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</si>
  <si>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</si>
  <si>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</si>
  <si>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</si>
  <si>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</si>
  <si>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</si>
  <si>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</si>
  <si>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</si>
  <si>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</si>
  <si>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</si>
  <si>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</si>
  <si>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</si>
  <si>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</si>
  <si>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</si>
  <si>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</si>
  <si>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</si>
  <si>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</si>
  <si>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</si>
  <si>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</si>
  <si>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</si>
  <si>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</si>
  <si>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</si>
  <si>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</si>
  <si>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</si>
  <si>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</si>
  <si>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</si>
  <si>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</si>
  <si>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</si>
  <si>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</si>
  <si>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</si>
  <si>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305 Т</t>
  </si>
  <si>
    <t>306 Т</t>
  </si>
  <si>
    <t>307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</si>
  <si>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</si>
  <si>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</si>
  <si>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</si>
  <si>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</si>
  <si>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</si>
  <si>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</si>
  <si>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</si>
  <si>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</si>
  <si>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</si>
  <si>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</si>
  <si>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</si>
  <si>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</si>
  <si>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</si>
  <si>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</si>
  <si>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</si>
  <si>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</si>
  <si>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</si>
  <si>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327 Т</t>
  </si>
  <si>
    <t>328 Т</t>
  </si>
  <si>
    <t>329 Т</t>
  </si>
  <si>
    <t>330 Т</t>
  </si>
  <si>
    <t>331 Т</t>
  </si>
  <si>
    <t>332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</si>
  <si>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</si>
  <si>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</si>
  <si>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</si>
  <si>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</si>
  <si>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</si>
  <si>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</si>
  <si>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</si>
  <si>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</si>
  <si>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</si>
  <si>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</si>
  <si>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</si>
  <si>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</si>
  <si>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</si>
  <si>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</si>
  <si>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</si>
  <si>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</si>
  <si>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</si>
  <si>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</si>
  <si>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</si>
  <si>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</si>
  <si>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</si>
  <si>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</si>
  <si>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</si>
  <si>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</si>
  <si>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</si>
  <si>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</si>
  <si>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</si>
  <si>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</si>
  <si>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</si>
  <si>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</si>
  <si>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</si>
  <si>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</si>
  <si>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</si>
  <si>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</si>
  <si>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</si>
  <si>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</si>
  <si>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</si>
  <si>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</si>
  <si>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</si>
  <si>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</si>
  <si>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</si>
  <si>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</si>
  <si>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</si>
  <si>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</si>
  <si>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</si>
  <si>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</si>
  <si>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</si>
  <si>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</si>
  <si>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</si>
  <si>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</si>
  <si>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</si>
  <si>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</si>
  <si>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</si>
  <si>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</si>
  <si>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</si>
  <si>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</si>
  <si>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</si>
  <si>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</si>
  <si>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</si>
  <si>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</si>
  <si>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</si>
  <si>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</si>
  <si>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</si>
  <si>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</si>
  <si>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</si>
  <si>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</si>
  <si>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</si>
  <si>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</si>
  <si>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</si>
  <si>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</si>
  <si>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</si>
  <si>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</si>
  <si>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</si>
  <si>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</si>
  <si>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</si>
  <si>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</si>
  <si>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</si>
  <si>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</si>
  <si>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</si>
  <si>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</si>
  <si>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</si>
  <si>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</si>
  <si>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</si>
  <si>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</si>
  <si>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</si>
  <si>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</si>
  <si>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</si>
  <si>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</si>
  <si>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424 Т</t>
  </si>
  <si>
    <t>425 Т</t>
  </si>
  <si>
    <t>426 Т</t>
  </si>
  <si>
    <t>427 Т</t>
  </si>
  <si>
    <t>428 Т</t>
  </si>
  <si>
    <t>429 Т</t>
  </si>
  <si>
    <t>431 Т</t>
  </si>
  <si>
    <t>432 Т</t>
  </si>
  <si>
    <t>433 Т</t>
  </si>
  <si>
    <t>434 Т</t>
  </si>
  <si>
    <t>435 Т</t>
  </si>
  <si>
    <t>436 Т</t>
  </si>
  <si>
    <t>437 Т</t>
  </si>
  <si>
    <t>438 Т</t>
  </si>
  <si>
    <t>439 Т</t>
  </si>
  <si>
    <t>440 Т</t>
  </si>
  <si>
    <t>441 Т</t>
  </si>
  <si>
    <t>442 Т</t>
  </si>
  <si>
    <t>443 Т</t>
  </si>
  <si>
    <t>444 Т</t>
  </si>
  <si>
    <t>445 Т</t>
  </si>
  <si>
    <t>446 Т</t>
  </si>
  <si>
    <t>447 Т</t>
  </si>
  <si>
    <t>448 Т</t>
  </si>
  <si>
    <t>449 Т</t>
  </si>
  <si>
    <t>450 Т</t>
  </si>
  <si>
    <t>451 Т</t>
  </si>
  <si>
    <t>452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</si>
  <si>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</si>
  <si>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</si>
  <si>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</si>
  <si>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</si>
  <si>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</si>
  <si>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</si>
  <si>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</si>
  <si>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</si>
  <si>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</si>
  <si>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</si>
  <si>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463 Т</t>
  </si>
  <si>
    <t>464 Т</t>
  </si>
  <si>
    <t>465 Т</t>
  </si>
  <si>
    <t>466 Т</t>
  </si>
  <si>
    <t>467 Т</t>
  </si>
  <si>
    <t>468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</si>
  <si>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</si>
  <si>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</si>
  <si>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</si>
  <si>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</si>
  <si>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</si>
  <si>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</si>
  <si>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</si>
  <si>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</si>
  <si>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</si>
  <si>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</si>
  <si>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</si>
  <si>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</si>
  <si>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>481 Т</t>
  </si>
  <si>
    <t>482 Т</t>
  </si>
  <si>
    <t>483 Т</t>
  </si>
  <si>
    <t>484 Т</t>
  </si>
  <si>
    <t>485 Т</t>
  </si>
  <si>
    <t>486 Т</t>
  </si>
  <si>
    <t>487 Т</t>
  </si>
  <si>
    <t>488 Т</t>
  </si>
  <si>
    <t>489 Т</t>
  </si>
  <si>
    <t>490 Т</t>
  </si>
  <si>
    <t>491 Т</t>
  </si>
  <si>
    <t>492 Т</t>
  </si>
  <si>
    <t>493 Т</t>
  </si>
  <si>
    <t>494 Т</t>
  </si>
  <si>
    <t>495 Т</t>
  </si>
  <si>
    <t>496 Т</t>
  </si>
  <si>
    <t>497 Т</t>
  </si>
  <si>
    <t>498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</si>
  <si>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</si>
  <si>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</si>
  <si>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</si>
  <si>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</si>
  <si>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</si>
  <si>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</si>
  <si>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</si>
  <si>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</si>
  <si>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</si>
  <si>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</si>
  <si>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</si>
  <si>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</si>
  <si>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511 Т</t>
  </si>
  <si>
    <t>512 Т</t>
  </si>
  <si>
    <t>513 Т</t>
  </si>
  <si>
    <t>514 Т</t>
  </si>
  <si>
    <t>515 Т</t>
  </si>
  <si>
    <t>516 Т</t>
  </si>
  <si>
    <t>517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</si>
  <si>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</si>
  <si>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</si>
  <si>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</si>
  <si>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</si>
  <si>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</si>
  <si>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</si>
  <si>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</si>
  <si>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</si>
  <si>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</si>
  <si>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</si>
  <si>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</si>
  <si>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</si>
  <si>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</si>
  <si>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531 Т</t>
  </si>
  <si>
    <t>532 Т</t>
  </si>
  <si>
    <t>533 Т</t>
  </si>
  <si>
    <t>534 Т</t>
  </si>
  <si>
    <t>535 Т</t>
  </si>
  <si>
    <t>536 Т</t>
  </si>
  <si>
    <t>537 Т</t>
  </si>
  <si>
    <t>538 Т</t>
  </si>
  <si>
    <t>539 Т</t>
  </si>
  <si>
    <t>540 Т</t>
  </si>
  <si>
    <t>542 Т</t>
  </si>
  <si>
    <t>543 Т</t>
  </si>
  <si>
    <t>544 Т</t>
  </si>
  <si>
    <t>545 Т</t>
  </si>
  <si>
    <t>546 Т</t>
  </si>
  <si>
    <t>547 Т</t>
  </si>
  <si>
    <t>548 Т</t>
  </si>
  <si>
    <t>549 Т</t>
  </si>
  <si>
    <t>550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</si>
  <si>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</si>
  <si>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</si>
  <si>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</si>
  <si>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</si>
  <si>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</si>
  <si>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</si>
  <si>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</si>
  <si>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</si>
  <si>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</si>
  <si>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</si>
  <si>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</si>
  <si>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562 Т</t>
  </si>
  <si>
    <t>563 Т</t>
  </si>
  <si>
    <t>564 Т</t>
  </si>
  <si>
    <t>565 Т</t>
  </si>
  <si>
    <t>566 Т</t>
  </si>
  <si>
    <t>567 Т</t>
  </si>
  <si>
    <t>568 Т</t>
  </si>
  <si>
    <t>569 Т</t>
  </si>
  <si>
    <t>570 Т</t>
  </si>
  <si>
    <t>571 Т</t>
  </si>
  <si>
    <t>572 Т</t>
  </si>
  <si>
    <t>573 Т</t>
  </si>
  <si>
    <t>574 Т</t>
  </si>
  <si>
    <t>576 Т</t>
  </si>
  <si>
    <t>578 Т</t>
  </si>
  <si>
    <t>579 Т</t>
  </si>
  <si>
    <t>580 Т</t>
  </si>
  <si>
    <t>581 Т</t>
  </si>
  <si>
    <t>582 Т</t>
  </si>
  <si>
    <t>583 Т</t>
  </si>
  <si>
    <t>585 Т</t>
  </si>
  <si>
    <t>586 Т</t>
  </si>
  <si>
    <t>587 Т</t>
  </si>
  <si>
    <t>588 Т</t>
  </si>
  <si>
    <t>589 Т</t>
  </si>
  <si>
    <t>590 Т</t>
  </si>
  <si>
    <t>591 Т</t>
  </si>
  <si>
    <t>592 Т</t>
  </si>
  <si>
    <t>594 Т</t>
  </si>
  <si>
    <t>595 Т</t>
  </si>
  <si>
    <t>596 Т</t>
  </si>
  <si>
    <t>597 Т</t>
  </si>
  <si>
    <t>598 Т</t>
  </si>
  <si>
    <t>599 Т</t>
  </si>
  <si>
    <t>600 Т</t>
  </si>
  <si>
    <t>601 Т</t>
  </si>
  <si>
    <t>602 Т</t>
  </si>
  <si>
    <t>603 Т</t>
  </si>
  <si>
    <t>604 Т</t>
  </si>
  <si>
    <t>605 Т</t>
  </si>
  <si>
    <t>606 Т</t>
  </si>
  <si>
    <t>607 Т</t>
  </si>
  <si>
    <t>608 Т</t>
  </si>
  <si>
    <t>609 Т</t>
  </si>
  <si>
    <t>610 Т</t>
  </si>
  <si>
    <t>611 Т</t>
  </si>
  <si>
    <t>612 Т</t>
  </si>
  <si>
    <t>613 Т</t>
  </si>
  <si>
    <t>614 Т</t>
  </si>
  <si>
    <t>616 Т</t>
  </si>
  <si>
    <t>617 Т</t>
  </si>
  <si>
    <t>618 Т</t>
  </si>
  <si>
    <t>619 Т</t>
  </si>
  <si>
    <t>620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</si>
  <si>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</si>
  <si>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</si>
  <si>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</si>
  <si>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</si>
  <si>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</si>
  <si>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</si>
  <si>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</si>
  <si>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</si>
  <si>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</si>
  <si>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</si>
  <si>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</si>
  <si>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632 Т</t>
  </si>
  <si>
    <t>633 Т</t>
  </si>
  <si>
    <t>634 Т</t>
  </si>
  <si>
    <t>635 Т</t>
  </si>
  <si>
    <t>636 Т</t>
  </si>
  <si>
    <t>637 Т</t>
  </si>
  <si>
    <t>638 Т</t>
  </si>
  <si>
    <t>639 Т</t>
  </si>
  <si>
    <t>640 Т</t>
  </si>
  <si>
    <t>641 Т</t>
  </si>
  <si>
    <t>642 Т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</si>
  <si>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</si>
  <si>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</si>
  <si>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</si>
  <si>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</si>
  <si>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</si>
  <si>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</si>
  <si>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</si>
  <si>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</si>
  <si>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651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</si>
  <si>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</si>
  <si>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</si>
  <si>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</si>
  <si>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</si>
  <si>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</si>
  <si>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</si>
  <si>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</si>
  <si>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</si>
  <si>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660 Т</t>
  </si>
  <si>
    <t>661 Т</t>
  </si>
  <si>
    <t>662 Т</t>
  </si>
  <si>
    <t>664 Т</t>
  </si>
  <si>
    <t>665 Т</t>
  </si>
  <si>
    <t>666 Т</t>
  </si>
  <si>
    <t>668 Т</t>
  </si>
  <si>
    <t>669 Т</t>
  </si>
  <si>
    <t>670 Т</t>
  </si>
  <si>
    <t>671 Т</t>
  </si>
  <si>
    <t>672 Т</t>
  </si>
  <si>
    <t>673 Т</t>
  </si>
  <si>
    <t>674 Т</t>
  </si>
  <si>
    <t>675 Т</t>
  </si>
  <si>
    <t>676 Т</t>
  </si>
  <si>
    <t>677 Т</t>
  </si>
  <si>
    <t>678 Т</t>
  </si>
  <si>
    <t>679 Т</t>
  </si>
  <si>
    <t>680 Т</t>
  </si>
  <si>
    <t>681 Т</t>
  </si>
  <si>
    <t>682 Т</t>
  </si>
  <si>
    <t>683 Т</t>
  </si>
  <si>
    <t>684 Т</t>
  </si>
  <si>
    <t>685 Т</t>
  </si>
  <si>
    <t>686 Т</t>
  </si>
  <si>
    <t>687 Т</t>
  </si>
  <si>
    <t>688 Т</t>
  </si>
  <si>
    <t>689 Т</t>
  </si>
  <si>
    <t>690 Т</t>
  </si>
  <si>
    <t>692 Т</t>
  </si>
  <si>
    <t>693 Т</t>
  </si>
  <si>
    <t>694 Т</t>
  </si>
  <si>
    <t>695 Т</t>
  </si>
  <si>
    <t>696 Т</t>
  </si>
  <si>
    <t>697 Т</t>
  </si>
  <si>
    <t>698 Т</t>
  </si>
  <si>
    <t>699 Т</t>
  </si>
  <si>
    <t>700 Т</t>
  </si>
  <si>
    <t>701 Т</t>
  </si>
  <si>
    <t>702 Т</t>
  </si>
  <si>
    <t>703 Т</t>
  </si>
  <si>
    <t>704 Т</t>
  </si>
  <si>
    <t>705 Т</t>
  </si>
  <si>
    <t>706 Т</t>
  </si>
  <si>
    <t>708 Т</t>
  </si>
  <si>
    <t>709 Т</t>
  </si>
  <si>
    <t>710 Т</t>
  </si>
  <si>
    <t>711 Т</t>
  </si>
  <si>
    <t>712 Т</t>
  </si>
  <si>
    <t>713 Т</t>
  </si>
  <si>
    <t>714 Т</t>
  </si>
  <si>
    <t>715 Т</t>
  </si>
  <si>
    <t>716 Т</t>
  </si>
  <si>
    <t>717 Т</t>
  </si>
  <si>
    <t>718 Т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</si>
  <si>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</si>
  <si>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</si>
  <si>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</si>
  <si>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</si>
  <si>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</si>
  <si>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</si>
  <si>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</si>
  <si>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</si>
  <si>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</si>
  <si>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</si>
  <si>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</si>
  <si>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</si>
  <si>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</si>
  <si>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</si>
  <si>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</si>
  <si>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</si>
  <si>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</si>
  <si>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</si>
  <si>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</si>
  <si>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</si>
  <si>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</si>
  <si>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</si>
  <si>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</si>
  <si>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</si>
  <si>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</si>
  <si>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</si>
  <si>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</si>
  <si>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</si>
  <si>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</si>
  <si>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</si>
  <si>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750 Т</t>
  </si>
  <si>
    <t>751 Т</t>
  </si>
  <si>
    <t>752 Т</t>
  </si>
  <si>
    <t>753 Т</t>
  </si>
  <si>
    <t>754 Т</t>
  </si>
  <si>
    <t>755 Т</t>
  </si>
  <si>
    <t>756 Т</t>
  </si>
  <si>
    <t>757 Т</t>
  </si>
  <si>
    <t>758 Т</t>
  </si>
  <si>
    <t>759 Т</t>
  </si>
  <si>
    <t>760 Т</t>
  </si>
  <si>
    <t>761 Т</t>
  </si>
  <si>
    <t>762 Т</t>
  </si>
  <si>
    <t>763 Т</t>
  </si>
  <si>
    <t>764 Т</t>
  </si>
  <si>
    <t>765 Т</t>
  </si>
  <si>
    <t>766 Т</t>
  </si>
  <si>
    <t>767 Т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</si>
  <si>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</si>
  <si>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</si>
  <si>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</si>
  <si>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</si>
  <si>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</si>
  <si>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</si>
  <si>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</si>
  <si>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</si>
  <si>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</si>
  <si>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</si>
  <si>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</si>
  <si>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</si>
  <si>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780 Т</t>
  </si>
  <si>
    <t>781 Т</t>
  </si>
  <si>
    <t>782 Т</t>
  </si>
  <si>
    <t>783 Т</t>
  </si>
  <si>
    <t>784 Т</t>
  </si>
  <si>
    <t>785 Т</t>
  </si>
  <si>
    <t>786 Т</t>
  </si>
  <si>
    <t>787 Т</t>
  </si>
  <si>
    <t>788 Т</t>
  </si>
  <si>
    <t>789 Т</t>
  </si>
  <si>
    <t>790 Т</t>
  </si>
  <si>
    <t>791 Т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</si>
  <si>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</si>
  <si>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</si>
  <si>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</si>
  <si>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</si>
  <si>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</si>
  <si>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</si>
  <si>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</si>
  <si>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</si>
  <si>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</si>
  <si>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</si>
  <si>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</si>
  <si>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</si>
  <si>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</si>
  <si>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</si>
  <si>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</si>
  <si>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</si>
  <si>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</si>
  <si>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810 Т</t>
  </si>
  <si>
    <t>812 Т</t>
  </si>
  <si>
    <t>813 Т</t>
  </si>
  <si>
    <t>814 Т</t>
  </si>
  <si>
    <t>815 Т</t>
  </si>
  <si>
    <t>817 Т</t>
  </si>
  <si>
    <t>818 Т</t>
  </si>
  <si>
    <t>820 Т</t>
  </si>
  <si>
    <t>821 Т</t>
  </si>
  <si>
    <t>822 Т</t>
  </si>
  <si>
    <t>823 Т</t>
  </si>
  <si>
    <t>824 Т</t>
  </si>
  <si>
    <t>825 Т</t>
  </si>
  <si>
    <t>827 Т</t>
  </si>
  <si>
    <t>829 Т</t>
  </si>
  <si>
    <t>830 Т</t>
  </si>
  <si>
    <t>831 Т</t>
  </si>
  <si>
    <t>833 Т</t>
  </si>
  <si>
    <t>834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</si>
  <si>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</si>
  <si>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</si>
  <si>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</si>
  <si>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</si>
  <si>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</si>
  <si>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</si>
  <si>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</si>
  <si>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</si>
  <si>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</si>
  <si>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844 Т</t>
  </si>
  <si>
    <t>845 Т</t>
  </si>
  <si>
    <t>846 Т</t>
  </si>
  <si>
    <t>847 Т</t>
  </si>
  <si>
    <t>848 Т</t>
  </si>
  <si>
    <t>849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</si>
  <si>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</si>
  <si>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</si>
  <si>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</si>
  <si>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</si>
  <si>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</si>
  <si>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</si>
  <si>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</si>
  <si>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</si>
  <si>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</si>
  <si>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</si>
  <si>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</si>
  <si>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</si>
  <si>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</si>
  <si>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</si>
  <si>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</si>
  <si>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</si>
  <si>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</si>
  <si>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</si>
  <si>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</si>
  <si>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</si>
  <si>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</si>
  <si>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</si>
  <si>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</si>
  <si>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</si>
  <si>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</si>
  <si>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877 Т</t>
  </si>
  <si>
    <t>878 Т</t>
  </si>
  <si>
    <t>879 Т</t>
  </si>
  <si>
    <t>880 Т</t>
  </si>
  <si>
    <t>881 Т</t>
  </si>
  <si>
    <t>882 Т</t>
  </si>
  <si>
    <t>883 Т</t>
  </si>
  <si>
    <t>884 Т</t>
  </si>
  <si>
    <t>885 Т</t>
  </si>
  <si>
    <t>886 Т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</si>
  <si>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</si>
  <si>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</si>
  <si>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</si>
  <si>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</si>
  <si>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</si>
  <si>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</si>
  <si>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</si>
  <si>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</si>
  <si>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</si>
  <si>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</si>
  <si>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</si>
  <si>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</si>
  <si>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</si>
  <si>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</si>
  <si>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</si>
  <si>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902 Т</t>
  </si>
  <si>
    <t>903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</si>
  <si>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</si>
  <si>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</si>
  <si>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</si>
  <si>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</si>
  <si>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</si>
  <si>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</si>
  <si>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</si>
  <si>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</si>
  <si>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</si>
  <si>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</si>
  <si>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</si>
  <si>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</si>
  <si>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</si>
  <si>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</si>
  <si>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</si>
  <si>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920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</si>
  <si>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</si>
  <si>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</si>
  <si>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</si>
  <si>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</si>
  <si>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</si>
  <si>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</si>
  <si>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</si>
  <si>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</si>
  <si>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</si>
  <si>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930 Т</t>
  </si>
  <si>
    <t>931 Т</t>
  </si>
  <si>
    <t>932 Т</t>
  </si>
  <si>
    <t>934 Т</t>
  </si>
  <si>
    <t>935 Т</t>
  </si>
  <si>
    <t>936 Т</t>
  </si>
  <si>
    <t>937 Т</t>
  </si>
  <si>
    <t>938 Т</t>
  </si>
  <si>
    <t>939 Т</t>
  </si>
  <si>
    <t>940 Т</t>
  </si>
  <si>
    <t>941 Т</t>
  </si>
  <si>
    <t>942 Т</t>
  </si>
  <si>
    <t>943 Т</t>
  </si>
  <si>
    <t>944 Т</t>
  </si>
  <si>
    <t>945 Т</t>
  </si>
  <si>
    <t>947 Т</t>
  </si>
  <si>
    <t>949 Т</t>
  </si>
  <si>
    <t>950 Т</t>
  </si>
  <si>
    <t>951 Т</t>
  </si>
  <si>
    <t>952 Т</t>
  </si>
  <si>
    <t>953 Т</t>
  </si>
  <si>
    <t>954 Т</t>
  </si>
  <si>
    <t>955 Т</t>
  </si>
  <si>
    <t>956 Т</t>
  </si>
  <si>
    <t>957 Т</t>
  </si>
  <si>
    <t>958 Т</t>
  </si>
  <si>
    <t>959 Т</t>
  </si>
  <si>
    <t>960 Т</t>
  </si>
  <si>
    <t>961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</si>
  <si>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</si>
  <si>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</si>
  <si>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</si>
  <si>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</si>
  <si>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</si>
  <si>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</si>
  <si>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</si>
  <si>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</si>
  <si>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</si>
  <si>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</si>
  <si>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</si>
  <si>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</si>
  <si>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</si>
  <si>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</si>
  <si>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</si>
  <si>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</si>
  <si>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</si>
  <si>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</si>
  <si>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</si>
  <si>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</si>
  <si>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</si>
  <si>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</si>
  <si>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985 Т</t>
  </si>
  <si>
    <t>986 Т</t>
  </si>
  <si>
    <t>987 Т</t>
  </si>
  <si>
    <t>988 Т</t>
  </si>
  <si>
    <t>989 Т</t>
  </si>
  <si>
    <t>990 Т</t>
  </si>
  <si>
    <t>992 Т</t>
  </si>
  <si>
    <t>993 Т</t>
  </si>
  <si>
    <t>994 Т</t>
  </si>
  <si>
    <t>995 Т</t>
  </si>
  <si>
    <t>996 Т</t>
  </si>
  <si>
    <t>997 Т</t>
  </si>
  <si>
    <t>998 Т</t>
  </si>
  <si>
    <t>999 Т</t>
  </si>
  <si>
    <t>1000 Т</t>
  </si>
  <si>
    <t>1002 Т</t>
  </si>
  <si>
    <t>1003 Т</t>
  </si>
  <si>
    <t>1004 Т</t>
  </si>
  <si>
    <t>1005 Т</t>
  </si>
  <si>
    <t>1006 Т</t>
  </si>
  <si>
    <t>1007 Т</t>
  </si>
  <si>
    <t>1008 Т</t>
  </si>
  <si>
    <t>1010 Т</t>
  </si>
  <si>
    <t>1012 Т</t>
  </si>
  <si>
    <t>1013 Т</t>
  </si>
  <si>
    <t>1014 Т</t>
  </si>
  <si>
    <t>1015 Т</t>
  </si>
  <si>
    <t>1017 Т</t>
  </si>
  <si>
    <t>1018 Т</t>
  </si>
  <si>
    <t>1019 Т</t>
  </si>
  <si>
    <t>1020 Т</t>
  </si>
  <si>
    <t>1023 Т</t>
  </si>
  <si>
    <t>1024 Т</t>
  </si>
  <si>
    <t>1026 Т</t>
  </si>
  <si>
    <t>1027 Т</t>
  </si>
  <si>
    <t>1029 Т</t>
  </si>
  <si>
    <t>1030 Т</t>
  </si>
  <si>
    <t>1031 Т</t>
  </si>
  <si>
    <t>1032 Т</t>
  </si>
  <si>
    <t>1033 Т</t>
  </si>
  <si>
    <t>1035 Т</t>
  </si>
  <si>
    <t>1036 Т</t>
  </si>
  <si>
    <t>1038 Т</t>
  </si>
  <si>
    <t>1040 Т</t>
  </si>
  <si>
    <t>1041 Т</t>
  </si>
  <si>
    <t>1042 Т</t>
  </si>
  <si>
    <t>1043 Т</t>
  </si>
  <si>
    <t>1044 Т</t>
  </si>
  <si>
    <t>1045 Т</t>
  </si>
  <si>
    <t>1047 Т</t>
  </si>
  <si>
    <t>1048 Т</t>
  </si>
  <si>
    <t>1049 Т</t>
  </si>
  <si>
    <t>1050 Т</t>
  </si>
  <si>
    <t>1051 Т</t>
  </si>
  <si>
    <t>1052 Т</t>
  </si>
  <si>
    <t>351210.130.000000</t>
  </si>
  <si>
    <t>Услуги по организации балансирования производства-потребления электрической энергии</t>
  </si>
  <si>
    <t>8 У</t>
  </si>
  <si>
    <t xml:space="preserve">Генеральный директор </t>
  </si>
  <si>
    <t>ТОО "Экибастузская ГРЭС-1 имени Булата Нуржанова" Ертаев Е.Е.</t>
  </si>
  <si>
    <t>619010.900.000004</t>
  </si>
  <si>
    <t>Услуги по предоставлению платного телевидения</t>
  </si>
  <si>
    <t>Услуги по предоставлению кабельного телевидения г.Экибастуз</t>
  </si>
  <si>
    <t>9 У</t>
  </si>
  <si>
    <t>План закупок с применением особого порядка 2023 г.</t>
  </si>
  <si>
    <t>Укрупнённая группировка (группа товаров)</t>
  </si>
  <si>
    <t>Остаток по количеству с учетом исполнения</t>
  </si>
  <si>
    <t>Остаток по сумме (без НДС) с учетом исполнения</t>
  </si>
  <si>
    <t>Остаток по сумме (с НДС) с учетом исполнения</t>
  </si>
  <si>
    <t>Исполнитель ГРУППЫ ТОВАРОВ ОМТС</t>
  </si>
  <si>
    <t>№ закупочного документа (договора)</t>
  </si>
  <si>
    <t>Дата проведения закупки (заключения договора)</t>
  </si>
  <si>
    <t>№ договора</t>
  </si>
  <si>
    <t>Дата договора</t>
  </si>
  <si>
    <t>Закупленное количество</t>
  </si>
  <si>
    <t>Цена закупки товара без НДС, тенге</t>
  </si>
  <si>
    <t>Цена закупки товара с НДС, тенге</t>
  </si>
  <si>
    <t>Сумма закупки, тенге без НДС</t>
  </si>
  <si>
    <t>Сумма закупки, тенге с НДС</t>
  </si>
  <si>
    <t>Наименование поставщика</t>
  </si>
  <si>
    <t>257330.300.000001</t>
  </si>
  <si>
    <t>гаечный, монолитный</t>
  </si>
  <si>
    <t>259923.500.000005</t>
  </si>
  <si>
    <t>канцелярская, металлическая</t>
  </si>
  <si>
    <t>262016.970.000029</t>
  </si>
  <si>
    <t>USB в RS232</t>
  </si>
  <si>
    <t xml:space="preserve">Пирогаллол А. </t>
  </si>
  <si>
    <t>Кислота сульфосалициловая чда Г4478-78</t>
  </si>
  <si>
    <t>Латекс полистирола пс-100 для определения масла</t>
  </si>
  <si>
    <t xml:space="preserve">Олово двухлористое 2-водное </t>
  </si>
  <si>
    <t xml:space="preserve">Фосфат натрия (натрий фосфорнокислый) однозамещенный </t>
  </si>
  <si>
    <t>Стандарт 0,1 Hydranal</t>
  </si>
  <si>
    <t xml:space="preserve">Кислота бензойная К-3 ГСО </t>
  </si>
  <si>
    <t xml:space="preserve">ГСО молибден-ион </t>
  </si>
  <si>
    <t xml:space="preserve">ГСО цинк ион </t>
  </si>
  <si>
    <t xml:space="preserve">ГСО нитрит-ион </t>
  </si>
  <si>
    <t xml:space="preserve">ГСО хлорид ион 1 мг/см3 </t>
  </si>
  <si>
    <t>Корректировка №3</t>
  </si>
  <si>
    <t>Нож для плоттера режущий угол 45 офсет 0,1*5мм</t>
  </si>
  <si>
    <t>281525.000.000003</t>
  </si>
  <si>
    <t>Блок</t>
  </si>
  <si>
    <t>полиспастный, грузоподъемность 3-5 т</t>
  </si>
  <si>
    <t>Щуп пластинчатый №1</t>
  </si>
  <si>
    <t>Хомут червячный d12 мм Г28191</t>
  </si>
  <si>
    <t>04.2023</t>
  </si>
  <si>
    <t>Секция ВВП-01-57х2000</t>
  </si>
  <si>
    <t>Секция ВВП-03-76х2000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</si>
</sst>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4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/>
    <xf numFmtId="0" fontId="3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8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6" xfId="0" applyBorder="1"/>
    <xf numFmtId="164" fontId="2" fillId="0" borderId="19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4" fontId="8" fillId="2" borderId="7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2" borderId="7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21" xfId="0" applyNumberFormat="1" applyFont="1" applyFill="1" applyBorder="1" applyAlignment="1">
      <alignment horizontal="center" vertical="center" wrapText="1"/>
    </xf>
    <xf numFmtId="14" fontId="9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" fontId="8" fillId="2" borderId="20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9" fillId="0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7" fillId="0" borderId="0" xfId="0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1038"/>
  <sheetViews>
    <sheetView tabSelected="1" topLeftCell="A15" zoomScale="80" zoomScaleNormal="80" zoomScaleSheetLayoutView="70" workbookViewId="0">
      <pane xSplit="5" topLeftCell="F1" activePane="topRight" state="frozen"/>
      <selection activeCell="A6" sqref="A6"/>
      <selection pane="topRight" activeCell="B18" sqref="B18"/>
    </sheetView>
  </sheetViews>
  <sheetFormatPr defaultRowHeight="15" x14ac:dyDescent="0.25"/>
  <cols>
    <col min="1" max="1" width="15" customWidth="1"/>
    <col min="2" max="2" width="29" customWidth="1"/>
    <col min="3" max="3" width="25.7109375" customWidth="1"/>
    <col min="4" max="4" width="41" bestFit="1" customWidth="1"/>
    <col min="5" max="5" width="39.42578125" customWidth="1"/>
    <col min="6" max="6" width="16.42578125" customWidth="1"/>
    <col min="7" max="8" width="15" customWidth="1"/>
    <col min="9" max="9" width="18.28515625" customWidth="1"/>
    <col min="10" max="10" width="19.5703125" customWidth="1"/>
    <col min="11" max="11" width="9.42578125" customWidth="1"/>
    <col min="12" max="12" width="15" customWidth="1"/>
    <col min="13" max="13" width="23.28515625" customWidth="1"/>
    <col min="14" max="14" width="7.42578125" customWidth="1"/>
    <col min="15" max="15" width="17.28515625" customWidth="1"/>
    <col min="16" max="16" width="15.85546875" customWidth="1"/>
    <col min="17" max="18" width="20.140625" customWidth="1"/>
    <col min="19" max="19" width="23" customWidth="1"/>
    <col min="20" max="20" width="21.140625" customWidth="1"/>
    <col min="23" max="23" width="0" hidden="1" customWidth="1"/>
    <col min="24" max="24" width="16.140625" hidden="1" customWidth="1"/>
    <col min="25" max="25" width="20.7109375" hidden="1" customWidth="1"/>
    <col min="26" max="26" width="12.85546875" hidden="1" customWidth="1"/>
    <col min="27" max="27" width="17.140625" customWidth="1"/>
    <col min="28" max="29" width="17.42578125" customWidth="1"/>
    <col min="30" max="30" width="16" customWidth="1"/>
    <col min="31" max="31" width="15.7109375" customWidth="1"/>
    <col min="32" max="32" width="16.140625" customWidth="1"/>
    <col min="33" max="34" width="19" customWidth="1"/>
    <col min="35" max="35" width="18.5703125" customWidth="1"/>
    <col min="36" max="36" width="18.140625" customWidth="1"/>
    <col min="37" max="37" width="16.140625" customWidth="1"/>
    <col min="38" max="42" width="9.140625" style="65"/>
  </cols>
  <sheetData>
    <row r="1" spans="1:37" ht="15" hidden="1" customHeight="1" x14ac:dyDescent="0.25"/>
    <row r="2" spans="1:37" ht="15" hidden="1" customHeight="1" x14ac:dyDescent="0.25"/>
    <row r="3" spans="1:37" ht="27" hidden="1" customHeight="1" x14ac:dyDescent="0.35">
      <c r="P3" s="87" t="s">
        <v>24</v>
      </c>
      <c r="Q3" s="87"/>
      <c r="R3" s="87"/>
      <c r="S3" s="87"/>
    </row>
    <row r="4" spans="1:37" ht="33" hidden="1" customHeight="1" x14ac:dyDescent="0.35">
      <c r="P4" s="87" t="s">
        <v>3653</v>
      </c>
      <c r="Q4" s="87"/>
      <c r="R4" s="87"/>
      <c r="S4" s="87"/>
    </row>
    <row r="5" spans="1:37" ht="58.5" hidden="1" customHeight="1" x14ac:dyDescent="0.35">
      <c r="P5" s="84" t="s">
        <v>3654</v>
      </c>
      <c r="Q5" s="84"/>
      <c r="R5" s="84"/>
      <c r="S5" s="84"/>
    </row>
    <row r="6" spans="1:37" ht="34.5" hidden="1" customHeight="1" x14ac:dyDescent="0.25">
      <c r="P6" s="60"/>
      <c r="Q6" s="60"/>
      <c r="R6" s="60"/>
      <c r="S6" s="60"/>
    </row>
    <row r="7" spans="1:37" ht="34.5" customHeight="1" x14ac:dyDescent="0.25">
      <c r="P7" s="23"/>
      <c r="Q7" s="23"/>
      <c r="R7" s="23"/>
      <c r="S7" s="23"/>
    </row>
    <row r="8" spans="1:37" ht="34.5" customHeight="1" x14ac:dyDescent="0.35">
      <c r="N8" s="87" t="s">
        <v>24</v>
      </c>
      <c r="O8" s="87"/>
      <c r="P8" s="87"/>
      <c r="Q8" s="87"/>
      <c r="R8" s="87"/>
      <c r="S8" s="87"/>
    </row>
    <row r="9" spans="1:37" ht="34.5" customHeight="1" x14ac:dyDescent="0.35">
      <c r="N9" s="87" t="s">
        <v>3653</v>
      </c>
      <c r="O9" s="87"/>
      <c r="P9" s="87"/>
      <c r="Q9" s="87"/>
      <c r="R9" s="87"/>
      <c r="S9" s="87"/>
    </row>
    <row r="10" spans="1:37" ht="60" customHeight="1" x14ac:dyDescent="0.35">
      <c r="N10" s="84" t="s">
        <v>3654</v>
      </c>
      <c r="O10" s="84"/>
      <c r="P10" s="84"/>
      <c r="Q10" s="84"/>
      <c r="R10" s="84"/>
      <c r="S10" s="84"/>
    </row>
    <row r="11" spans="1:37" ht="34.5" customHeight="1" x14ac:dyDescent="0.25">
      <c r="N11" s="23"/>
      <c r="O11" s="60"/>
      <c r="P11" s="83"/>
      <c r="Q11" s="83"/>
      <c r="R11" s="83"/>
      <c r="S11" s="83"/>
    </row>
    <row r="12" spans="1:37" ht="34.5" customHeight="1" x14ac:dyDescent="0.25">
      <c r="R12" s="23"/>
      <c r="S12" s="23"/>
    </row>
    <row r="13" spans="1:37" ht="27" customHeight="1" x14ac:dyDescent="0.35">
      <c r="D13" s="85" t="s">
        <v>3659</v>
      </c>
      <c r="E13" s="85"/>
      <c r="F13" s="85"/>
      <c r="G13" s="85"/>
    </row>
    <row r="14" spans="1:37" ht="27.75" thickBot="1" x14ac:dyDescent="0.4">
      <c r="D14" s="85" t="s">
        <v>3692</v>
      </c>
      <c r="E14" s="85"/>
      <c r="F14" s="85"/>
      <c r="G14" s="85"/>
    </row>
    <row r="15" spans="1:37" ht="111" thickBot="1" x14ac:dyDescent="0.3">
      <c r="A15" s="20" t="s">
        <v>6</v>
      </c>
      <c r="B15" s="1" t="s">
        <v>0</v>
      </c>
      <c r="C15" s="1" t="s">
        <v>7</v>
      </c>
      <c r="D15" s="1" t="s">
        <v>8</v>
      </c>
      <c r="E15" s="1" t="s">
        <v>1</v>
      </c>
      <c r="F15" s="1" t="s">
        <v>9</v>
      </c>
      <c r="G15" s="1" t="s">
        <v>10</v>
      </c>
      <c r="H15" s="1" t="s">
        <v>11</v>
      </c>
      <c r="I15" s="1" t="s">
        <v>12</v>
      </c>
      <c r="J15" s="1" t="s">
        <v>13</v>
      </c>
      <c r="K15" s="1" t="s">
        <v>14</v>
      </c>
      <c r="L15" s="1" t="s">
        <v>15</v>
      </c>
      <c r="M15" s="1" t="s">
        <v>16</v>
      </c>
      <c r="N15" s="1" t="s">
        <v>2</v>
      </c>
      <c r="O15" s="2" t="s">
        <v>3</v>
      </c>
      <c r="P15" s="1" t="s">
        <v>17</v>
      </c>
      <c r="Q15" s="1" t="s">
        <v>4</v>
      </c>
      <c r="R15" s="1" t="s">
        <v>18</v>
      </c>
      <c r="S15" s="1" t="s">
        <v>19</v>
      </c>
      <c r="V15" s="66" t="s">
        <v>3660</v>
      </c>
      <c r="W15" s="66"/>
      <c r="X15" s="67" t="s">
        <v>3661</v>
      </c>
      <c r="Y15" s="68" t="s">
        <v>3662</v>
      </c>
      <c r="Z15" s="67" t="s">
        <v>3663</v>
      </c>
      <c r="AA15" s="66" t="s">
        <v>3664</v>
      </c>
      <c r="AB15" s="66" t="s">
        <v>3665</v>
      </c>
      <c r="AC15" s="69" t="s">
        <v>3666</v>
      </c>
      <c r="AD15" s="70" t="s">
        <v>3667</v>
      </c>
      <c r="AE15" s="69" t="s">
        <v>3668</v>
      </c>
      <c r="AF15" s="71" t="s">
        <v>3669</v>
      </c>
      <c r="AG15" s="71" t="s">
        <v>3670</v>
      </c>
      <c r="AH15" s="71" t="s">
        <v>3671</v>
      </c>
      <c r="AI15" s="71" t="s">
        <v>3672</v>
      </c>
      <c r="AJ15" s="72" t="s">
        <v>3673</v>
      </c>
      <c r="AK15" s="66" t="s">
        <v>3674</v>
      </c>
    </row>
    <row r="16" spans="1:37" ht="16.5" thickBot="1" x14ac:dyDescent="0.3">
      <c r="A16" s="6">
        <v>1</v>
      </c>
      <c r="B16" s="29">
        <v>2</v>
      </c>
      <c r="C16" s="3">
        <v>3</v>
      </c>
      <c r="D16" s="3">
        <v>4</v>
      </c>
      <c r="E16" s="3">
        <v>5</v>
      </c>
      <c r="F16" s="3">
        <v>6</v>
      </c>
      <c r="G16" s="3">
        <v>8</v>
      </c>
      <c r="H16" s="3">
        <v>9</v>
      </c>
      <c r="I16" s="3">
        <v>10</v>
      </c>
      <c r="J16" s="3">
        <v>11</v>
      </c>
      <c r="K16" s="3">
        <v>12</v>
      </c>
      <c r="L16" s="3">
        <v>13</v>
      </c>
      <c r="M16" s="3">
        <v>14</v>
      </c>
      <c r="N16" s="4">
        <v>15</v>
      </c>
      <c r="O16" s="5">
        <v>16</v>
      </c>
      <c r="P16" s="6">
        <v>17</v>
      </c>
      <c r="Q16" s="3">
        <v>18</v>
      </c>
      <c r="R16" s="3">
        <v>19</v>
      </c>
      <c r="S16" s="3">
        <v>21</v>
      </c>
      <c r="V16" s="62"/>
      <c r="W16" s="62"/>
      <c r="X16" s="73"/>
      <c r="Y16" s="74"/>
      <c r="Z16" s="73"/>
      <c r="AA16" s="66"/>
      <c r="AB16" s="62"/>
      <c r="AC16" s="63"/>
      <c r="AD16" s="75"/>
      <c r="AE16" s="63"/>
      <c r="AF16" s="64"/>
      <c r="AG16" s="64"/>
      <c r="AH16" s="64"/>
      <c r="AI16" s="64"/>
      <c r="AJ16" s="76"/>
      <c r="AK16" s="64"/>
    </row>
    <row r="17" spans="1:42" ht="24" customHeight="1" x14ac:dyDescent="0.25">
      <c r="A17" s="15"/>
      <c r="B17" s="27" t="s">
        <v>64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AK17" s="22"/>
    </row>
    <row r="18" spans="1:42" ht="94.5" x14ac:dyDescent="0.25">
      <c r="A18" s="16" t="s">
        <v>2651</v>
      </c>
      <c r="B18" s="57" t="s">
        <v>65</v>
      </c>
      <c r="C18" s="7" t="s">
        <v>66</v>
      </c>
      <c r="D18" s="7" t="s">
        <v>67</v>
      </c>
      <c r="E18" s="7" t="s">
        <v>68</v>
      </c>
      <c r="F18" s="59" t="s">
        <v>2650</v>
      </c>
      <c r="G18" s="16">
        <v>0</v>
      </c>
      <c r="H18" s="28" t="s">
        <v>3699</v>
      </c>
      <c r="I18" s="16" t="s">
        <v>2647</v>
      </c>
      <c r="J18" s="16" t="s">
        <v>2647</v>
      </c>
      <c r="K18" s="59" t="s">
        <v>2648</v>
      </c>
      <c r="L18" s="16" t="s">
        <v>30</v>
      </c>
      <c r="M18" s="59" t="s">
        <v>2649</v>
      </c>
      <c r="N18" s="7" t="s">
        <v>2629</v>
      </c>
      <c r="O18" s="58">
        <v>0.05</v>
      </c>
      <c r="P18" s="58">
        <v>3520</v>
      </c>
      <c r="Q18" s="24">
        <f>O18*P18</f>
        <v>176</v>
      </c>
      <c r="R18" s="24">
        <f>Q18*1.12</f>
        <v>197.12</v>
      </c>
      <c r="S18" s="16" t="s">
        <v>61</v>
      </c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77"/>
      <c r="AK18" s="66"/>
      <c r="AL18" s="79"/>
      <c r="AM18" s="79"/>
      <c r="AN18" s="79"/>
      <c r="AO18" s="79"/>
      <c r="AP18" s="79"/>
    </row>
    <row r="19" spans="1:42" ht="94.5" x14ac:dyDescent="0.25">
      <c r="A19" s="16" t="s">
        <v>2652</v>
      </c>
      <c r="B19" s="57" t="s">
        <v>69</v>
      </c>
      <c r="C19" s="7" t="s">
        <v>70</v>
      </c>
      <c r="D19" s="7" t="s">
        <v>71</v>
      </c>
      <c r="E19" s="7" t="s">
        <v>72</v>
      </c>
      <c r="F19" s="59" t="s">
        <v>2650</v>
      </c>
      <c r="G19" s="16">
        <v>0</v>
      </c>
      <c r="H19" s="28" t="s">
        <v>3699</v>
      </c>
      <c r="I19" s="16" t="s">
        <v>2647</v>
      </c>
      <c r="J19" s="16" t="s">
        <v>2647</v>
      </c>
      <c r="K19" s="59" t="s">
        <v>2648</v>
      </c>
      <c r="L19" s="16" t="s">
        <v>30</v>
      </c>
      <c r="M19" s="59" t="s">
        <v>2649</v>
      </c>
      <c r="N19" s="7" t="s">
        <v>2630</v>
      </c>
      <c r="O19" s="58">
        <v>3</v>
      </c>
      <c r="P19" s="58">
        <v>75</v>
      </c>
      <c r="Q19" s="24">
        <f t="shared" ref="Q19:Q82" si="0">O19*P19</f>
        <v>225</v>
      </c>
      <c r="R19" s="24">
        <f t="shared" ref="R19:R82" si="1">Q19*1.12</f>
        <v>252.00000000000003</v>
      </c>
      <c r="S19" s="16" t="s">
        <v>61</v>
      </c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77"/>
      <c r="AK19" s="66"/>
      <c r="AL19" s="79"/>
      <c r="AM19" s="79"/>
      <c r="AN19" s="79"/>
      <c r="AO19" s="79"/>
      <c r="AP19" s="79"/>
    </row>
    <row r="20" spans="1:42" ht="94.5" x14ac:dyDescent="0.25">
      <c r="A20" s="16" t="s">
        <v>2653</v>
      </c>
      <c r="B20" s="57" t="s">
        <v>69</v>
      </c>
      <c r="C20" s="7" t="s">
        <v>70</v>
      </c>
      <c r="D20" s="7" t="s">
        <v>71</v>
      </c>
      <c r="E20" s="7" t="s">
        <v>73</v>
      </c>
      <c r="F20" s="59" t="s">
        <v>2650</v>
      </c>
      <c r="G20" s="16">
        <v>0</v>
      </c>
      <c r="H20" s="28" t="s">
        <v>3699</v>
      </c>
      <c r="I20" s="16" t="s">
        <v>2647</v>
      </c>
      <c r="J20" s="16" t="s">
        <v>2647</v>
      </c>
      <c r="K20" s="59" t="s">
        <v>2648</v>
      </c>
      <c r="L20" s="16" t="s">
        <v>30</v>
      </c>
      <c r="M20" s="59" t="s">
        <v>2649</v>
      </c>
      <c r="N20" s="7" t="s">
        <v>2630</v>
      </c>
      <c r="O20" s="58">
        <v>3</v>
      </c>
      <c r="P20" s="58">
        <v>75</v>
      </c>
      <c r="Q20" s="24">
        <f t="shared" si="0"/>
        <v>225</v>
      </c>
      <c r="R20" s="24">
        <f t="shared" si="1"/>
        <v>252.00000000000003</v>
      </c>
      <c r="S20" s="16" t="s">
        <v>61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77"/>
      <c r="AK20" s="66"/>
      <c r="AL20" s="79"/>
      <c r="AM20" s="79"/>
      <c r="AN20" s="79"/>
      <c r="AO20" s="79"/>
      <c r="AP20" s="79"/>
    </row>
    <row r="21" spans="1:42" ht="94.5" x14ac:dyDescent="0.25">
      <c r="A21" s="16" t="s">
        <v>2654</v>
      </c>
      <c r="B21" s="57" t="s">
        <v>69</v>
      </c>
      <c r="C21" s="7" t="s">
        <v>70</v>
      </c>
      <c r="D21" s="7" t="s">
        <v>71</v>
      </c>
      <c r="E21" s="7" t="s">
        <v>74</v>
      </c>
      <c r="F21" s="59" t="s">
        <v>2650</v>
      </c>
      <c r="G21" s="16">
        <v>0</v>
      </c>
      <c r="H21" s="28" t="s">
        <v>3699</v>
      </c>
      <c r="I21" s="16" t="s">
        <v>2647</v>
      </c>
      <c r="J21" s="16" t="s">
        <v>2647</v>
      </c>
      <c r="K21" s="59" t="s">
        <v>2648</v>
      </c>
      <c r="L21" s="16" t="s">
        <v>30</v>
      </c>
      <c r="M21" s="59" t="s">
        <v>2649</v>
      </c>
      <c r="N21" s="7" t="s">
        <v>2630</v>
      </c>
      <c r="O21" s="58">
        <v>3</v>
      </c>
      <c r="P21" s="58">
        <v>92.86</v>
      </c>
      <c r="Q21" s="24">
        <f t="shared" si="0"/>
        <v>278.58</v>
      </c>
      <c r="R21" s="24">
        <f t="shared" si="1"/>
        <v>312.00960000000003</v>
      </c>
      <c r="S21" s="16" t="s">
        <v>61</v>
      </c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77"/>
      <c r="AK21" s="66"/>
      <c r="AL21" s="79"/>
      <c r="AM21" s="79"/>
      <c r="AN21" s="79"/>
      <c r="AO21" s="79"/>
      <c r="AP21" s="79"/>
    </row>
    <row r="22" spans="1:42" ht="94.5" x14ac:dyDescent="0.25">
      <c r="A22" s="16" t="s">
        <v>2655</v>
      </c>
      <c r="B22" s="57" t="s">
        <v>69</v>
      </c>
      <c r="C22" s="7" t="s">
        <v>70</v>
      </c>
      <c r="D22" s="7" t="s">
        <v>71</v>
      </c>
      <c r="E22" s="7" t="s">
        <v>75</v>
      </c>
      <c r="F22" s="59" t="s">
        <v>2650</v>
      </c>
      <c r="G22" s="16">
        <v>0</v>
      </c>
      <c r="H22" s="28" t="s">
        <v>3699</v>
      </c>
      <c r="I22" s="16" t="s">
        <v>2647</v>
      </c>
      <c r="J22" s="16" t="s">
        <v>2647</v>
      </c>
      <c r="K22" s="59" t="s">
        <v>2648</v>
      </c>
      <c r="L22" s="16" t="s">
        <v>30</v>
      </c>
      <c r="M22" s="59" t="s">
        <v>2649</v>
      </c>
      <c r="N22" s="7" t="s">
        <v>2630</v>
      </c>
      <c r="O22" s="58">
        <v>3</v>
      </c>
      <c r="P22" s="58">
        <v>92.86</v>
      </c>
      <c r="Q22" s="24">
        <f t="shared" si="0"/>
        <v>278.58</v>
      </c>
      <c r="R22" s="24">
        <f t="shared" si="1"/>
        <v>312.00960000000003</v>
      </c>
      <c r="S22" s="16" t="s">
        <v>61</v>
      </c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77"/>
      <c r="AK22" s="66"/>
      <c r="AL22" s="79"/>
      <c r="AM22" s="79"/>
      <c r="AN22" s="79"/>
      <c r="AO22" s="79"/>
      <c r="AP22" s="79"/>
    </row>
    <row r="23" spans="1:42" ht="94.5" x14ac:dyDescent="0.25">
      <c r="A23" s="16" t="s">
        <v>2656</v>
      </c>
      <c r="B23" s="57" t="s">
        <v>69</v>
      </c>
      <c r="C23" s="7" t="s">
        <v>70</v>
      </c>
      <c r="D23" s="7" t="s">
        <v>71</v>
      </c>
      <c r="E23" s="7" t="s">
        <v>76</v>
      </c>
      <c r="F23" s="59" t="s">
        <v>2650</v>
      </c>
      <c r="G23" s="16">
        <v>0</v>
      </c>
      <c r="H23" s="28" t="s">
        <v>3699</v>
      </c>
      <c r="I23" s="16" t="s">
        <v>2647</v>
      </c>
      <c r="J23" s="16" t="s">
        <v>2647</v>
      </c>
      <c r="K23" s="59" t="s">
        <v>2648</v>
      </c>
      <c r="L23" s="16" t="s">
        <v>30</v>
      </c>
      <c r="M23" s="59" t="s">
        <v>2649</v>
      </c>
      <c r="N23" s="7" t="s">
        <v>2630</v>
      </c>
      <c r="O23" s="58">
        <v>3</v>
      </c>
      <c r="P23" s="58">
        <v>92.86</v>
      </c>
      <c r="Q23" s="24">
        <f t="shared" si="0"/>
        <v>278.58</v>
      </c>
      <c r="R23" s="24">
        <f t="shared" si="1"/>
        <v>312.00960000000003</v>
      </c>
      <c r="S23" s="16" t="s">
        <v>61</v>
      </c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77"/>
      <c r="AK23" s="66"/>
      <c r="AL23" s="79"/>
      <c r="AM23" s="79"/>
      <c r="AN23" s="79"/>
      <c r="AO23" s="79"/>
      <c r="AP23" s="79"/>
    </row>
    <row r="24" spans="1:42" ht="94.5" x14ac:dyDescent="0.25">
      <c r="A24" s="16" t="s">
        <v>2657</v>
      </c>
      <c r="B24" s="57" t="s">
        <v>77</v>
      </c>
      <c r="C24" s="7" t="s">
        <v>70</v>
      </c>
      <c r="D24" s="7" t="s">
        <v>78</v>
      </c>
      <c r="E24" s="7" t="s">
        <v>79</v>
      </c>
      <c r="F24" s="59" t="s">
        <v>2650</v>
      </c>
      <c r="G24" s="16">
        <v>0</v>
      </c>
      <c r="H24" s="28" t="s">
        <v>3699</v>
      </c>
      <c r="I24" s="16" t="s">
        <v>2647</v>
      </c>
      <c r="J24" s="16" t="s">
        <v>2647</v>
      </c>
      <c r="K24" s="59" t="s">
        <v>2648</v>
      </c>
      <c r="L24" s="16" t="s">
        <v>30</v>
      </c>
      <c r="M24" s="59" t="s">
        <v>2649</v>
      </c>
      <c r="N24" s="7" t="s">
        <v>2630</v>
      </c>
      <c r="O24" s="58">
        <v>2</v>
      </c>
      <c r="P24" s="58">
        <v>154.46</v>
      </c>
      <c r="Q24" s="24">
        <f t="shared" si="0"/>
        <v>308.92</v>
      </c>
      <c r="R24" s="24">
        <f t="shared" si="1"/>
        <v>345.99040000000002</v>
      </c>
      <c r="S24" s="16" t="s">
        <v>61</v>
      </c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77"/>
      <c r="AK24" s="66"/>
      <c r="AL24" s="79"/>
      <c r="AM24" s="79"/>
      <c r="AN24" s="79"/>
      <c r="AO24" s="79"/>
      <c r="AP24" s="79"/>
    </row>
    <row r="25" spans="1:42" ht="94.5" x14ac:dyDescent="0.25">
      <c r="A25" s="16" t="s">
        <v>2658</v>
      </c>
      <c r="B25" s="57" t="s">
        <v>80</v>
      </c>
      <c r="C25" s="7" t="s">
        <v>81</v>
      </c>
      <c r="D25" s="7" t="s">
        <v>82</v>
      </c>
      <c r="E25" s="7" t="s">
        <v>3687</v>
      </c>
      <c r="F25" s="59" t="s">
        <v>2650</v>
      </c>
      <c r="G25" s="16">
        <v>0</v>
      </c>
      <c r="H25" s="28" t="s">
        <v>3699</v>
      </c>
      <c r="I25" s="16" t="s">
        <v>2647</v>
      </c>
      <c r="J25" s="16" t="s">
        <v>2647</v>
      </c>
      <c r="K25" s="59" t="s">
        <v>2648</v>
      </c>
      <c r="L25" s="16" t="s">
        <v>30</v>
      </c>
      <c r="M25" s="59" t="s">
        <v>2649</v>
      </c>
      <c r="N25" s="7" t="s">
        <v>2629</v>
      </c>
      <c r="O25" s="58">
        <v>0.1</v>
      </c>
      <c r="P25" s="58">
        <v>3622.5</v>
      </c>
      <c r="Q25" s="24">
        <f t="shared" si="0"/>
        <v>362.25</v>
      </c>
      <c r="R25" s="24">
        <f t="shared" si="1"/>
        <v>405.72</v>
      </c>
      <c r="S25" s="16" t="s">
        <v>61</v>
      </c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77"/>
      <c r="AK25" s="66"/>
      <c r="AL25" s="79"/>
      <c r="AM25" s="79"/>
      <c r="AN25" s="79"/>
      <c r="AO25" s="79"/>
      <c r="AP25" s="79"/>
    </row>
    <row r="26" spans="1:42" ht="94.5" customHeight="1" x14ac:dyDescent="0.25">
      <c r="A26" s="16" t="s">
        <v>2659</v>
      </c>
      <c r="B26" s="57" t="s">
        <v>69</v>
      </c>
      <c r="C26" s="7" t="s">
        <v>70</v>
      </c>
      <c r="D26" s="7" t="s">
        <v>71</v>
      </c>
      <c r="E26" s="7" t="s">
        <v>83</v>
      </c>
      <c r="F26" s="59" t="s">
        <v>2650</v>
      </c>
      <c r="G26" s="16">
        <v>0</v>
      </c>
      <c r="H26" s="28" t="s">
        <v>3699</v>
      </c>
      <c r="I26" s="16" t="s">
        <v>2647</v>
      </c>
      <c r="J26" s="16" t="s">
        <v>2647</v>
      </c>
      <c r="K26" s="59" t="s">
        <v>2648</v>
      </c>
      <c r="L26" s="16" t="s">
        <v>30</v>
      </c>
      <c r="M26" s="59" t="s">
        <v>2649</v>
      </c>
      <c r="N26" s="7" t="s">
        <v>2630</v>
      </c>
      <c r="O26" s="58">
        <v>3</v>
      </c>
      <c r="P26" s="58">
        <v>143.75</v>
      </c>
      <c r="Q26" s="24">
        <f t="shared" si="0"/>
        <v>431.25</v>
      </c>
      <c r="R26" s="24">
        <f t="shared" si="1"/>
        <v>483.00000000000006</v>
      </c>
      <c r="S26" s="16" t="s">
        <v>61</v>
      </c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77"/>
      <c r="AK26" s="66"/>
      <c r="AL26" s="79"/>
      <c r="AM26" s="79"/>
      <c r="AN26" s="79"/>
      <c r="AO26" s="79"/>
      <c r="AP26" s="79"/>
    </row>
    <row r="27" spans="1:42" ht="94.5" x14ac:dyDescent="0.25">
      <c r="A27" s="16" t="s">
        <v>2660</v>
      </c>
      <c r="B27" s="57" t="s">
        <v>69</v>
      </c>
      <c r="C27" s="7" t="s">
        <v>70</v>
      </c>
      <c r="D27" s="7" t="s">
        <v>71</v>
      </c>
      <c r="E27" s="7" t="s">
        <v>84</v>
      </c>
      <c r="F27" s="59" t="s">
        <v>2650</v>
      </c>
      <c r="G27" s="16">
        <v>0</v>
      </c>
      <c r="H27" s="28" t="s">
        <v>3699</v>
      </c>
      <c r="I27" s="16" t="s">
        <v>2647</v>
      </c>
      <c r="J27" s="16" t="s">
        <v>2647</v>
      </c>
      <c r="K27" s="59" t="s">
        <v>2648</v>
      </c>
      <c r="L27" s="16" t="s">
        <v>30</v>
      </c>
      <c r="M27" s="59" t="s">
        <v>2649</v>
      </c>
      <c r="N27" s="7" t="s">
        <v>2630</v>
      </c>
      <c r="O27" s="58">
        <v>3</v>
      </c>
      <c r="P27" s="58">
        <v>149.11000000000001</v>
      </c>
      <c r="Q27" s="24">
        <f t="shared" si="0"/>
        <v>447.33000000000004</v>
      </c>
      <c r="R27" s="24">
        <f t="shared" si="1"/>
        <v>501.00960000000009</v>
      </c>
      <c r="S27" s="16" t="s">
        <v>61</v>
      </c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77"/>
      <c r="AK27" s="66"/>
      <c r="AL27" s="79"/>
      <c r="AM27" s="79"/>
      <c r="AN27" s="79"/>
      <c r="AO27" s="79"/>
      <c r="AP27" s="79"/>
    </row>
    <row r="28" spans="1:42" ht="94.5" x14ac:dyDescent="0.25">
      <c r="A28" s="16" t="s">
        <v>2661</v>
      </c>
      <c r="B28" s="57" t="s">
        <v>77</v>
      </c>
      <c r="C28" s="7" t="s">
        <v>70</v>
      </c>
      <c r="D28" s="7" t="s">
        <v>78</v>
      </c>
      <c r="E28" s="7" t="s">
        <v>85</v>
      </c>
      <c r="F28" s="59" t="s">
        <v>2650</v>
      </c>
      <c r="G28" s="16">
        <v>0</v>
      </c>
      <c r="H28" s="28" t="s">
        <v>3699</v>
      </c>
      <c r="I28" s="16" t="s">
        <v>2647</v>
      </c>
      <c r="J28" s="16" t="s">
        <v>2647</v>
      </c>
      <c r="K28" s="59" t="s">
        <v>2648</v>
      </c>
      <c r="L28" s="16" t="s">
        <v>30</v>
      </c>
      <c r="M28" s="59" t="s">
        <v>2649</v>
      </c>
      <c r="N28" s="7" t="s">
        <v>2630</v>
      </c>
      <c r="O28" s="58">
        <v>2</v>
      </c>
      <c r="P28" s="58">
        <v>257.14</v>
      </c>
      <c r="Q28" s="24">
        <f t="shared" si="0"/>
        <v>514.28</v>
      </c>
      <c r="R28" s="24">
        <f t="shared" si="1"/>
        <v>575.99360000000001</v>
      </c>
      <c r="S28" s="16" t="s">
        <v>61</v>
      </c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77"/>
      <c r="AK28" s="66"/>
      <c r="AL28" s="79"/>
      <c r="AM28" s="79"/>
      <c r="AN28" s="79"/>
      <c r="AO28" s="79"/>
      <c r="AP28" s="79"/>
    </row>
    <row r="29" spans="1:42" ht="94.5" x14ac:dyDescent="0.25">
      <c r="A29" s="16" t="s">
        <v>2662</v>
      </c>
      <c r="B29" s="57" t="s">
        <v>86</v>
      </c>
      <c r="C29" s="7" t="s">
        <v>87</v>
      </c>
      <c r="D29" s="7" t="s">
        <v>88</v>
      </c>
      <c r="E29" s="7" t="s">
        <v>89</v>
      </c>
      <c r="F29" s="59" t="s">
        <v>2650</v>
      </c>
      <c r="G29" s="16">
        <v>0</v>
      </c>
      <c r="H29" s="28" t="s">
        <v>3699</v>
      </c>
      <c r="I29" s="16" t="s">
        <v>2647</v>
      </c>
      <c r="J29" s="16" t="s">
        <v>2647</v>
      </c>
      <c r="K29" s="59" t="s">
        <v>2648</v>
      </c>
      <c r="L29" s="16" t="s">
        <v>30</v>
      </c>
      <c r="M29" s="59" t="s">
        <v>2649</v>
      </c>
      <c r="N29" s="7" t="s">
        <v>2629</v>
      </c>
      <c r="O29" s="58">
        <v>0.2</v>
      </c>
      <c r="P29" s="58">
        <v>2578</v>
      </c>
      <c r="Q29" s="24">
        <f t="shared" si="0"/>
        <v>515.6</v>
      </c>
      <c r="R29" s="24">
        <f t="shared" si="1"/>
        <v>577.47200000000009</v>
      </c>
      <c r="S29" s="16" t="s">
        <v>61</v>
      </c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77"/>
      <c r="AK29" s="66"/>
      <c r="AL29" s="79"/>
      <c r="AM29" s="79"/>
      <c r="AN29" s="79"/>
      <c r="AO29" s="79"/>
      <c r="AP29" s="79"/>
    </row>
    <row r="30" spans="1:42" ht="94.5" x14ac:dyDescent="0.25">
      <c r="A30" s="16" t="s">
        <v>2663</v>
      </c>
      <c r="B30" s="57" t="s">
        <v>77</v>
      </c>
      <c r="C30" s="7" t="s">
        <v>70</v>
      </c>
      <c r="D30" s="7" t="s">
        <v>78</v>
      </c>
      <c r="E30" s="7" t="s">
        <v>90</v>
      </c>
      <c r="F30" s="59" t="s">
        <v>2650</v>
      </c>
      <c r="G30" s="16">
        <v>0</v>
      </c>
      <c r="H30" s="28" t="s">
        <v>3699</v>
      </c>
      <c r="I30" s="16" t="s">
        <v>2647</v>
      </c>
      <c r="J30" s="16" t="s">
        <v>2647</v>
      </c>
      <c r="K30" s="59" t="s">
        <v>2648</v>
      </c>
      <c r="L30" s="16" t="s">
        <v>30</v>
      </c>
      <c r="M30" s="59" t="s">
        <v>2649</v>
      </c>
      <c r="N30" s="7" t="s">
        <v>2630</v>
      </c>
      <c r="O30" s="58">
        <v>3</v>
      </c>
      <c r="P30" s="58">
        <v>185.71</v>
      </c>
      <c r="Q30" s="24">
        <f t="shared" si="0"/>
        <v>557.13</v>
      </c>
      <c r="R30" s="24">
        <f t="shared" si="1"/>
        <v>623.98560000000009</v>
      </c>
      <c r="S30" s="16" t="s">
        <v>61</v>
      </c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77"/>
      <c r="AK30" s="66"/>
      <c r="AL30" s="79"/>
      <c r="AM30" s="79"/>
      <c r="AN30" s="79"/>
      <c r="AO30" s="79"/>
      <c r="AP30" s="79"/>
    </row>
    <row r="31" spans="1:42" ht="94.5" x14ac:dyDescent="0.25">
      <c r="A31" s="16" t="s">
        <v>2664</v>
      </c>
      <c r="B31" s="57" t="s">
        <v>91</v>
      </c>
      <c r="C31" s="7" t="s">
        <v>92</v>
      </c>
      <c r="D31" s="7" t="s">
        <v>93</v>
      </c>
      <c r="E31" s="7" t="s">
        <v>94</v>
      </c>
      <c r="F31" s="59" t="s">
        <v>2650</v>
      </c>
      <c r="G31" s="16">
        <v>0</v>
      </c>
      <c r="H31" s="28" t="s">
        <v>3699</v>
      </c>
      <c r="I31" s="16" t="s">
        <v>2647</v>
      </c>
      <c r="J31" s="16" t="s">
        <v>2647</v>
      </c>
      <c r="K31" s="59" t="s">
        <v>2648</v>
      </c>
      <c r="L31" s="16" t="s">
        <v>30</v>
      </c>
      <c r="M31" s="59" t="s">
        <v>2649</v>
      </c>
      <c r="N31" s="7" t="s">
        <v>2630</v>
      </c>
      <c r="O31" s="58">
        <v>1</v>
      </c>
      <c r="P31" s="58">
        <v>650</v>
      </c>
      <c r="Q31" s="24">
        <f t="shared" si="0"/>
        <v>650</v>
      </c>
      <c r="R31" s="24">
        <f t="shared" si="1"/>
        <v>728.00000000000011</v>
      </c>
      <c r="S31" s="16" t="s">
        <v>61</v>
      </c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77"/>
      <c r="AK31" s="66"/>
      <c r="AL31" s="79"/>
      <c r="AM31" s="79"/>
      <c r="AN31" s="79"/>
      <c r="AO31" s="79"/>
      <c r="AP31" s="79"/>
    </row>
    <row r="32" spans="1:42" ht="94.5" x14ac:dyDescent="0.25">
      <c r="A32" s="16" t="s">
        <v>2665</v>
      </c>
      <c r="B32" s="57" t="s">
        <v>95</v>
      </c>
      <c r="C32" s="7" t="s">
        <v>96</v>
      </c>
      <c r="D32" s="7" t="s">
        <v>97</v>
      </c>
      <c r="E32" s="7" t="s">
        <v>98</v>
      </c>
      <c r="F32" s="59" t="s">
        <v>2650</v>
      </c>
      <c r="G32" s="16">
        <v>0</v>
      </c>
      <c r="H32" s="28" t="s">
        <v>3699</v>
      </c>
      <c r="I32" s="16" t="s">
        <v>2647</v>
      </c>
      <c r="J32" s="16" t="s">
        <v>2647</v>
      </c>
      <c r="K32" s="59" t="s">
        <v>2648</v>
      </c>
      <c r="L32" s="16" t="s">
        <v>30</v>
      </c>
      <c r="M32" s="59" t="s">
        <v>2649</v>
      </c>
      <c r="N32" s="7" t="s">
        <v>2630</v>
      </c>
      <c r="O32" s="58">
        <v>1</v>
      </c>
      <c r="P32" s="58">
        <v>678</v>
      </c>
      <c r="Q32" s="24">
        <f t="shared" si="0"/>
        <v>678</v>
      </c>
      <c r="R32" s="24">
        <f t="shared" si="1"/>
        <v>759.36000000000013</v>
      </c>
      <c r="S32" s="16" t="s">
        <v>61</v>
      </c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77"/>
      <c r="AK32" s="66"/>
      <c r="AL32" s="79"/>
      <c r="AM32" s="79"/>
      <c r="AN32" s="79"/>
      <c r="AO32" s="79"/>
      <c r="AP32" s="79"/>
    </row>
    <row r="33" spans="1:42" ht="94.5" x14ac:dyDescent="0.25">
      <c r="A33" s="16" t="s">
        <v>2666</v>
      </c>
      <c r="B33" s="57" t="s">
        <v>99</v>
      </c>
      <c r="C33" s="7" t="s">
        <v>100</v>
      </c>
      <c r="D33" s="7" t="s">
        <v>101</v>
      </c>
      <c r="E33" s="7" t="s">
        <v>102</v>
      </c>
      <c r="F33" s="59" t="s">
        <v>2650</v>
      </c>
      <c r="G33" s="16">
        <v>0</v>
      </c>
      <c r="H33" s="28" t="s">
        <v>3699</v>
      </c>
      <c r="I33" s="16" t="s">
        <v>2647</v>
      </c>
      <c r="J33" s="16" t="s">
        <v>2647</v>
      </c>
      <c r="K33" s="59" t="s">
        <v>2648</v>
      </c>
      <c r="L33" s="16" t="s">
        <v>30</v>
      </c>
      <c r="M33" s="59" t="s">
        <v>2649</v>
      </c>
      <c r="N33" s="7" t="s">
        <v>2630</v>
      </c>
      <c r="O33" s="58">
        <v>50</v>
      </c>
      <c r="P33" s="58">
        <v>15.02</v>
      </c>
      <c r="Q33" s="24">
        <f t="shared" si="0"/>
        <v>751</v>
      </c>
      <c r="R33" s="24">
        <f t="shared" si="1"/>
        <v>841.12000000000012</v>
      </c>
      <c r="S33" s="16" t="s">
        <v>61</v>
      </c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77"/>
      <c r="AK33" s="66"/>
      <c r="AL33" s="79"/>
      <c r="AM33" s="79"/>
      <c r="AN33" s="79"/>
      <c r="AO33" s="79"/>
      <c r="AP33" s="79"/>
    </row>
    <row r="34" spans="1:42" ht="94.5" x14ac:dyDescent="0.25">
      <c r="A34" s="16" t="s">
        <v>2667</v>
      </c>
      <c r="B34" s="57" t="s">
        <v>103</v>
      </c>
      <c r="C34" s="7" t="s">
        <v>104</v>
      </c>
      <c r="D34" s="7" t="s">
        <v>105</v>
      </c>
      <c r="E34" s="7" t="s">
        <v>106</v>
      </c>
      <c r="F34" s="59" t="s">
        <v>2650</v>
      </c>
      <c r="G34" s="16">
        <v>0</v>
      </c>
      <c r="H34" s="28" t="s">
        <v>3699</v>
      </c>
      <c r="I34" s="16" t="s">
        <v>2647</v>
      </c>
      <c r="J34" s="16" t="s">
        <v>2647</v>
      </c>
      <c r="K34" s="59" t="s">
        <v>2648</v>
      </c>
      <c r="L34" s="16" t="s">
        <v>30</v>
      </c>
      <c r="M34" s="59" t="s">
        <v>2649</v>
      </c>
      <c r="N34" s="7" t="s">
        <v>2630</v>
      </c>
      <c r="O34" s="58">
        <v>5</v>
      </c>
      <c r="P34" s="58">
        <v>180</v>
      </c>
      <c r="Q34" s="24">
        <f t="shared" si="0"/>
        <v>900</v>
      </c>
      <c r="R34" s="24">
        <f t="shared" si="1"/>
        <v>1008.0000000000001</v>
      </c>
      <c r="S34" s="16" t="s">
        <v>61</v>
      </c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77"/>
      <c r="AK34" s="66"/>
      <c r="AL34" s="79"/>
      <c r="AM34" s="79"/>
      <c r="AN34" s="79"/>
      <c r="AO34" s="79"/>
      <c r="AP34" s="79"/>
    </row>
    <row r="35" spans="1:42" ht="94.5" x14ac:dyDescent="0.25">
      <c r="A35" s="16" t="s">
        <v>2668</v>
      </c>
      <c r="B35" s="57" t="s">
        <v>107</v>
      </c>
      <c r="C35" s="7" t="s">
        <v>108</v>
      </c>
      <c r="D35" s="7" t="s">
        <v>109</v>
      </c>
      <c r="E35" s="7" t="s">
        <v>110</v>
      </c>
      <c r="F35" s="59" t="s">
        <v>2650</v>
      </c>
      <c r="G35" s="16">
        <v>0</v>
      </c>
      <c r="H35" s="28" t="s">
        <v>3699</v>
      </c>
      <c r="I35" s="16" t="s">
        <v>2647</v>
      </c>
      <c r="J35" s="16" t="s">
        <v>2647</v>
      </c>
      <c r="K35" s="59" t="s">
        <v>2648</v>
      </c>
      <c r="L35" s="16" t="s">
        <v>30</v>
      </c>
      <c r="M35" s="59" t="s">
        <v>2649</v>
      </c>
      <c r="N35" s="7" t="s">
        <v>2630</v>
      </c>
      <c r="O35" s="58">
        <v>3</v>
      </c>
      <c r="P35" s="58">
        <v>380.21</v>
      </c>
      <c r="Q35" s="24">
        <f t="shared" si="0"/>
        <v>1140.6299999999999</v>
      </c>
      <c r="R35" s="24">
        <f t="shared" si="1"/>
        <v>1277.5056</v>
      </c>
      <c r="S35" s="16" t="s">
        <v>61</v>
      </c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77"/>
      <c r="AK35" s="66"/>
      <c r="AL35" s="79"/>
      <c r="AM35" s="79"/>
      <c r="AN35" s="79"/>
      <c r="AO35" s="79"/>
      <c r="AP35" s="79"/>
    </row>
    <row r="36" spans="1:42" ht="94.5" x14ac:dyDescent="0.25">
      <c r="A36" s="16" t="s">
        <v>2669</v>
      </c>
      <c r="B36" s="57" t="s">
        <v>111</v>
      </c>
      <c r="C36" s="7" t="s">
        <v>100</v>
      </c>
      <c r="D36" s="7" t="s">
        <v>112</v>
      </c>
      <c r="E36" s="7" t="s">
        <v>113</v>
      </c>
      <c r="F36" s="59" t="s">
        <v>2650</v>
      </c>
      <c r="G36" s="16">
        <v>0</v>
      </c>
      <c r="H36" s="28" t="s">
        <v>3699</v>
      </c>
      <c r="I36" s="16" t="s">
        <v>2647</v>
      </c>
      <c r="J36" s="16" t="s">
        <v>2647</v>
      </c>
      <c r="K36" s="59" t="s">
        <v>2648</v>
      </c>
      <c r="L36" s="16" t="s">
        <v>30</v>
      </c>
      <c r="M36" s="59" t="s">
        <v>2649</v>
      </c>
      <c r="N36" s="7" t="s">
        <v>2630</v>
      </c>
      <c r="O36" s="58">
        <v>50</v>
      </c>
      <c r="P36" s="58">
        <v>23.1</v>
      </c>
      <c r="Q36" s="24">
        <f t="shared" si="0"/>
        <v>1155</v>
      </c>
      <c r="R36" s="24">
        <f t="shared" si="1"/>
        <v>1293.6000000000001</v>
      </c>
      <c r="S36" s="16" t="s">
        <v>61</v>
      </c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77"/>
      <c r="AK36" s="66"/>
      <c r="AL36" s="79"/>
      <c r="AM36" s="79"/>
      <c r="AN36" s="79"/>
      <c r="AO36" s="79"/>
      <c r="AP36" s="79"/>
    </row>
    <row r="37" spans="1:42" ht="94.5" x14ac:dyDescent="0.25">
      <c r="A37" s="16" t="s">
        <v>2670</v>
      </c>
      <c r="B37" s="57" t="s">
        <v>114</v>
      </c>
      <c r="C37" s="7" t="s">
        <v>115</v>
      </c>
      <c r="D37" s="7" t="s">
        <v>116</v>
      </c>
      <c r="E37" s="7" t="s">
        <v>117</v>
      </c>
      <c r="F37" s="59" t="s">
        <v>2650</v>
      </c>
      <c r="G37" s="16">
        <v>0</v>
      </c>
      <c r="H37" s="28" t="s">
        <v>3699</v>
      </c>
      <c r="I37" s="16" t="s">
        <v>2647</v>
      </c>
      <c r="J37" s="16" t="s">
        <v>2647</v>
      </c>
      <c r="K37" s="59" t="s">
        <v>2648</v>
      </c>
      <c r="L37" s="16" t="s">
        <v>30</v>
      </c>
      <c r="M37" s="59" t="s">
        <v>2649</v>
      </c>
      <c r="N37" s="7" t="s">
        <v>2631</v>
      </c>
      <c r="O37" s="58">
        <v>10</v>
      </c>
      <c r="P37" s="58">
        <v>119.6</v>
      </c>
      <c r="Q37" s="24">
        <f t="shared" si="0"/>
        <v>1196</v>
      </c>
      <c r="R37" s="24">
        <f t="shared" si="1"/>
        <v>1339.5200000000002</v>
      </c>
      <c r="S37" s="16" t="s">
        <v>61</v>
      </c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77"/>
      <c r="AK37" s="66"/>
      <c r="AL37" s="79"/>
      <c r="AM37" s="79"/>
      <c r="AN37" s="79"/>
      <c r="AO37" s="79"/>
      <c r="AP37" s="79"/>
    </row>
    <row r="38" spans="1:42" ht="94.5" x14ac:dyDescent="0.25">
      <c r="A38" s="16" t="s">
        <v>2671</v>
      </c>
      <c r="B38" s="57" t="s">
        <v>118</v>
      </c>
      <c r="C38" s="7" t="s">
        <v>119</v>
      </c>
      <c r="D38" s="7" t="s">
        <v>120</v>
      </c>
      <c r="E38" s="7" t="s">
        <v>121</v>
      </c>
      <c r="F38" s="59" t="s">
        <v>2650</v>
      </c>
      <c r="G38" s="16">
        <v>0</v>
      </c>
      <c r="H38" s="28" t="s">
        <v>3699</v>
      </c>
      <c r="I38" s="16" t="s">
        <v>2647</v>
      </c>
      <c r="J38" s="16" t="s">
        <v>2647</v>
      </c>
      <c r="K38" s="59" t="s">
        <v>2648</v>
      </c>
      <c r="L38" s="16" t="s">
        <v>30</v>
      </c>
      <c r="M38" s="59" t="s">
        <v>2649</v>
      </c>
      <c r="N38" s="7" t="s">
        <v>2630</v>
      </c>
      <c r="O38" s="58">
        <v>4</v>
      </c>
      <c r="P38" s="58">
        <v>309.56</v>
      </c>
      <c r="Q38" s="24">
        <f t="shared" si="0"/>
        <v>1238.24</v>
      </c>
      <c r="R38" s="24">
        <f t="shared" si="1"/>
        <v>1386.8288000000002</v>
      </c>
      <c r="S38" s="16" t="s">
        <v>61</v>
      </c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77"/>
      <c r="AK38" s="66"/>
      <c r="AL38" s="79"/>
      <c r="AM38" s="79"/>
      <c r="AN38" s="79"/>
      <c r="AO38" s="79"/>
      <c r="AP38" s="79"/>
    </row>
    <row r="39" spans="1:42" ht="94.5" x14ac:dyDescent="0.25">
      <c r="A39" s="16" t="s">
        <v>2672</v>
      </c>
      <c r="B39" s="57" t="s">
        <v>122</v>
      </c>
      <c r="C39" s="7" t="s">
        <v>119</v>
      </c>
      <c r="D39" s="7" t="s">
        <v>123</v>
      </c>
      <c r="E39" s="7" t="s">
        <v>124</v>
      </c>
      <c r="F39" s="59" t="s">
        <v>2650</v>
      </c>
      <c r="G39" s="16">
        <v>0</v>
      </c>
      <c r="H39" s="28" t="s">
        <v>3699</v>
      </c>
      <c r="I39" s="16" t="s">
        <v>2647</v>
      </c>
      <c r="J39" s="16" t="s">
        <v>2647</v>
      </c>
      <c r="K39" s="59" t="s">
        <v>2648</v>
      </c>
      <c r="L39" s="16" t="s">
        <v>30</v>
      </c>
      <c r="M39" s="59" t="s">
        <v>2649</v>
      </c>
      <c r="N39" s="7" t="s">
        <v>2630</v>
      </c>
      <c r="O39" s="58">
        <v>4</v>
      </c>
      <c r="P39" s="58">
        <v>309.56</v>
      </c>
      <c r="Q39" s="24">
        <f t="shared" si="0"/>
        <v>1238.24</v>
      </c>
      <c r="R39" s="24">
        <f t="shared" si="1"/>
        <v>1386.8288000000002</v>
      </c>
      <c r="S39" s="16" t="s">
        <v>61</v>
      </c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77"/>
      <c r="AK39" s="66"/>
      <c r="AL39" s="79"/>
      <c r="AM39" s="79"/>
      <c r="AN39" s="79"/>
      <c r="AO39" s="79"/>
      <c r="AP39" s="79"/>
    </row>
    <row r="40" spans="1:42" ht="94.5" x14ac:dyDescent="0.25">
      <c r="A40" s="16" t="s">
        <v>2673</v>
      </c>
      <c r="B40" s="57" t="s">
        <v>125</v>
      </c>
      <c r="C40" s="7" t="s">
        <v>126</v>
      </c>
      <c r="D40" s="7" t="s">
        <v>127</v>
      </c>
      <c r="E40" s="7" t="s">
        <v>128</v>
      </c>
      <c r="F40" s="59" t="s">
        <v>2650</v>
      </c>
      <c r="G40" s="16">
        <v>0</v>
      </c>
      <c r="H40" s="28" t="s">
        <v>3699</v>
      </c>
      <c r="I40" s="16" t="s">
        <v>2647</v>
      </c>
      <c r="J40" s="16" t="s">
        <v>2647</v>
      </c>
      <c r="K40" s="59" t="s">
        <v>2648</v>
      </c>
      <c r="L40" s="16" t="s">
        <v>30</v>
      </c>
      <c r="M40" s="59" t="s">
        <v>2649</v>
      </c>
      <c r="N40" s="7" t="s">
        <v>2629</v>
      </c>
      <c r="O40" s="58">
        <v>0.5</v>
      </c>
      <c r="P40" s="58">
        <v>2578</v>
      </c>
      <c r="Q40" s="24">
        <f t="shared" si="0"/>
        <v>1289</v>
      </c>
      <c r="R40" s="24">
        <f t="shared" si="1"/>
        <v>1443.68</v>
      </c>
      <c r="S40" s="16" t="s">
        <v>61</v>
      </c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77"/>
      <c r="AK40" s="66"/>
      <c r="AL40" s="79"/>
      <c r="AM40" s="79"/>
      <c r="AN40" s="79"/>
      <c r="AO40" s="79"/>
      <c r="AP40" s="79"/>
    </row>
    <row r="41" spans="1:42" ht="94.5" x14ac:dyDescent="0.25">
      <c r="A41" s="16" t="s">
        <v>2674</v>
      </c>
      <c r="B41" s="57" t="s">
        <v>129</v>
      </c>
      <c r="C41" s="7" t="s">
        <v>130</v>
      </c>
      <c r="D41" s="7" t="s">
        <v>131</v>
      </c>
      <c r="E41" s="7" t="s">
        <v>132</v>
      </c>
      <c r="F41" s="59" t="s">
        <v>2650</v>
      </c>
      <c r="G41" s="16">
        <v>0</v>
      </c>
      <c r="H41" s="28" t="s">
        <v>3699</v>
      </c>
      <c r="I41" s="16" t="s">
        <v>2647</v>
      </c>
      <c r="J41" s="16" t="s">
        <v>2647</v>
      </c>
      <c r="K41" s="59" t="s">
        <v>2648</v>
      </c>
      <c r="L41" s="16" t="s">
        <v>30</v>
      </c>
      <c r="M41" s="59" t="s">
        <v>2649</v>
      </c>
      <c r="N41" s="7" t="s">
        <v>2630</v>
      </c>
      <c r="O41" s="58">
        <v>1</v>
      </c>
      <c r="P41" s="58">
        <v>1300</v>
      </c>
      <c r="Q41" s="24">
        <f t="shared" si="0"/>
        <v>1300</v>
      </c>
      <c r="R41" s="24">
        <f t="shared" si="1"/>
        <v>1456.0000000000002</v>
      </c>
      <c r="S41" s="16" t="s">
        <v>61</v>
      </c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77"/>
      <c r="AK41" s="66"/>
      <c r="AL41" s="79"/>
      <c r="AM41" s="79"/>
      <c r="AN41" s="79"/>
      <c r="AO41" s="79"/>
      <c r="AP41" s="79"/>
    </row>
    <row r="42" spans="1:42" ht="94.5" x14ac:dyDescent="0.25">
      <c r="A42" s="16" t="s">
        <v>2675</v>
      </c>
      <c r="B42" s="57" t="s">
        <v>133</v>
      </c>
      <c r="C42" s="7" t="s">
        <v>134</v>
      </c>
      <c r="D42" s="7" t="s">
        <v>135</v>
      </c>
      <c r="E42" s="7" t="s">
        <v>136</v>
      </c>
      <c r="F42" s="59" t="s">
        <v>2650</v>
      </c>
      <c r="G42" s="16">
        <v>0</v>
      </c>
      <c r="H42" s="28" t="s">
        <v>3699</v>
      </c>
      <c r="I42" s="16" t="s">
        <v>2647</v>
      </c>
      <c r="J42" s="16" t="s">
        <v>2647</v>
      </c>
      <c r="K42" s="59" t="s">
        <v>2648</v>
      </c>
      <c r="L42" s="16" t="s">
        <v>30</v>
      </c>
      <c r="M42" s="59" t="s">
        <v>2649</v>
      </c>
      <c r="N42" s="7" t="s">
        <v>2630</v>
      </c>
      <c r="O42" s="58">
        <v>2</v>
      </c>
      <c r="P42" s="58">
        <v>683.76</v>
      </c>
      <c r="Q42" s="24">
        <f t="shared" si="0"/>
        <v>1367.52</v>
      </c>
      <c r="R42" s="24">
        <f t="shared" si="1"/>
        <v>1531.6224000000002</v>
      </c>
      <c r="S42" s="16" t="s">
        <v>61</v>
      </c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77"/>
      <c r="AK42" s="66"/>
      <c r="AL42" s="79"/>
      <c r="AM42" s="79"/>
      <c r="AN42" s="79"/>
      <c r="AO42" s="79"/>
      <c r="AP42" s="79"/>
    </row>
    <row r="43" spans="1:42" ht="94.5" x14ac:dyDescent="0.25">
      <c r="A43" s="16" t="s">
        <v>2676</v>
      </c>
      <c r="B43" s="57" t="s">
        <v>138</v>
      </c>
      <c r="C43" s="7" t="s">
        <v>137</v>
      </c>
      <c r="D43" s="7" t="s">
        <v>139</v>
      </c>
      <c r="E43" s="7" t="s">
        <v>140</v>
      </c>
      <c r="F43" s="59" t="s">
        <v>2650</v>
      </c>
      <c r="G43" s="16">
        <v>0</v>
      </c>
      <c r="H43" s="28" t="s">
        <v>3699</v>
      </c>
      <c r="I43" s="16" t="s">
        <v>2647</v>
      </c>
      <c r="J43" s="16" t="s">
        <v>2647</v>
      </c>
      <c r="K43" s="59" t="s">
        <v>2648</v>
      </c>
      <c r="L43" s="16" t="s">
        <v>30</v>
      </c>
      <c r="M43" s="59" t="s">
        <v>2649</v>
      </c>
      <c r="N43" s="7" t="s">
        <v>2630</v>
      </c>
      <c r="O43" s="58">
        <v>3</v>
      </c>
      <c r="P43" s="58">
        <v>504</v>
      </c>
      <c r="Q43" s="24">
        <f t="shared" si="0"/>
        <v>1512</v>
      </c>
      <c r="R43" s="24">
        <f t="shared" si="1"/>
        <v>1693.44</v>
      </c>
      <c r="S43" s="16" t="s">
        <v>61</v>
      </c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77"/>
      <c r="AK43" s="66"/>
      <c r="AL43" s="79"/>
      <c r="AM43" s="79"/>
      <c r="AN43" s="79"/>
      <c r="AO43" s="79"/>
      <c r="AP43" s="79"/>
    </row>
    <row r="44" spans="1:42" ht="94.5" x14ac:dyDescent="0.25">
      <c r="A44" s="16" t="s">
        <v>2677</v>
      </c>
      <c r="B44" s="57" t="s">
        <v>138</v>
      </c>
      <c r="C44" s="7" t="s">
        <v>137</v>
      </c>
      <c r="D44" s="7" t="s">
        <v>139</v>
      </c>
      <c r="E44" s="7" t="s">
        <v>141</v>
      </c>
      <c r="F44" s="59" t="s">
        <v>2650</v>
      </c>
      <c r="G44" s="16">
        <v>0</v>
      </c>
      <c r="H44" s="28" t="s">
        <v>3699</v>
      </c>
      <c r="I44" s="16" t="s">
        <v>2647</v>
      </c>
      <c r="J44" s="16" t="s">
        <v>2647</v>
      </c>
      <c r="K44" s="59" t="s">
        <v>2648</v>
      </c>
      <c r="L44" s="16" t="s">
        <v>30</v>
      </c>
      <c r="M44" s="59" t="s">
        <v>2649</v>
      </c>
      <c r="N44" s="7" t="s">
        <v>2630</v>
      </c>
      <c r="O44" s="58">
        <v>2</v>
      </c>
      <c r="P44" s="58">
        <v>792</v>
      </c>
      <c r="Q44" s="24">
        <f t="shared" si="0"/>
        <v>1584</v>
      </c>
      <c r="R44" s="24">
        <f t="shared" si="1"/>
        <v>1774.0800000000002</v>
      </c>
      <c r="S44" s="16" t="s">
        <v>61</v>
      </c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77"/>
      <c r="AK44" s="66"/>
      <c r="AL44" s="79"/>
      <c r="AM44" s="79"/>
      <c r="AN44" s="79"/>
      <c r="AO44" s="79"/>
      <c r="AP44" s="79"/>
    </row>
    <row r="45" spans="1:42" ht="94.5" x14ac:dyDescent="0.25">
      <c r="A45" s="16" t="s">
        <v>2678</v>
      </c>
      <c r="B45" s="57" t="s">
        <v>142</v>
      </c>
      <c r="C45" s="7" t="s">
        <v>143</v>
      </c>
      <c r="D45" s="7" t="s">
        <v>144</v>
      </c>
      <c r="E45" s="7" t="s">
        <v>145</v>
      </c>
      <c r="F45" s="59" t="s">
        <v>2650</v>
      </c>
      <c r="G45" s="16">
        <v>0</v>
      </c>
      <c r="H45" s="28" t="s">
        <v>3699</v>
      </c>
      <c r="I45" s="16" t="s">
        <v>2647</v>
      </c>
      <c r="J45" s="16" t="s">
        <v>2647</v>
      </c>
      <c r="K45" s="59" t="s">
        <v>2648</v>
      </c>
      <c r="L45" s="16" t="s">
        <v>30</v>
      </c>
      <c r="M45" s="59" t="s">
        <v>2649</v>
      </c>
      <c r="N45" s="7" t="s">
        <v>2630</v>
      </c>
      <c r="O45" s="58">
        <v>4</v>
      </c>
      <c r="P45" s="58">
        <v>425.25</v>
      </c>
      <c r="Q45" s="24">
        <f t="shared" si="0"/>
        <v>1701</v>
      </c>
      <c r="R45" s="24">
        <f t="shared" si="1"/>
        <v>1905.1200000000001</v>
      </c>
      <c r="S45" s="16" t="s">
        <v>61</v>
      </c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77"/>
      <c r="AK45" s="66"/>
      <c r="AL45" s="79"/>
      <c r="AM45" s="79"/>
      <c r="AN45" s="79"/>
      <c r="AO45" s="79"/>
      <c r="AP45" s="79"/>
    </row>
    <row r="46" spans="1:42" ht="94.5" x14ac:dyDescent="0.25">
      <c r="A46" s="16" t="s">
        <v>2679</v>
      </c>
      <c r="B46" s="57" t="s">
        <v>146</v>
      </c>
      <c r="C46" s="7" t="s">
        <v>147</v>
      </c>
      <c r="D46" s="7" t="s">
        <v>148</v>
      </c>
      <c r="E46" s="7" t="s">
        <v>149</v>
      </c>
      <c r="F46" s="59" t="s">
        <v>2650</v>
      </c>
      <c r="G46" s="16">
        <v>0</v>
      </c>
      <c r="H46" s="28" t="s">
        <v>3699</v>
      </c>
      <c r="I46" s="16" t="s">
        <v>2647</v>
      </c>
      <c r="J46" s="16" t="s">
        <v>2647</v>
      </c>
      <c r="K46" s="59" t="s">
        <v>2648</v>
      </c>
      <c r="L46" s="16" t="s">
        <v>30</v>
      </c>
      <c r="M46" s="59" t="s">
        <v>2649</v>
      </c>
      <c r="N46" s="7" t="s">
        <v>2631</v>
      </c>
      <c r="O46" s="58">
        <v>100</v>
      </c>
      <c r="P46" s="58">
        <v>17.329999999999998</v>
      </c>
      <c r="Q46" s="24">
        <f t="shared" si="0"/>
        <v>1732.9999999999998</v>
      </c>
      <c r="R46" s="24">
        <f t="shared" si="1"/>
        <v>1940.96</v>
      </c>
      <c r="S46" s="16" t="s">
        <v>61</v>
      </c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77"/>
      <c r="AK46" s="66"/>
      <c r="AL46" s="79"/>
      <c r="AM46" s="79"/>
      <c r="AN46" s="79"/>
      <c r="AO46" s="79"/>
      <c r="AP46" s="79"/>
    </row>
    <row r="47" spans="1:42" ht="94.5" x14ac:dyDescent="0.25">
      <c r="A47" s="16" t="s">
        <v>2680</v>
      </c>
      <c r="B47" s="57" t="s">
        <v>65</v>
      </c>
      <c r="C47" s="7" t="s">
        <v>66</v>
      </c>
      <c r="D47" s="7" t="s">
        <v>67</v>
      </c>
      <c r="E47" s="7" t="s">
        <v>150</v>
      </c>
      <c r="F47" s="59" t="s">
        <v>2650</v>
      </c>
      <c r="G47" s="16">
        <v>0</v>
      </c>
      <c r="H47" s="28" t="s">
        <v>3699</v>
      </c>
      <c r="I47" s="16" t="s">
        <v>2647</v>
      </c>
      <c r="J47" s="16" t="s">
        <v>2647</v>
      </c>
      <c r="K47" s="59" t="s">
        <v>2648</v>
      </c>
      <c r="L47" s="16" t="s">
        <v>30</v>
      </c>
      <c r="M47" s="59" t="s">
        <v>2649</v>
      </c>
      <c r="N47" s="7" t="s">
        <v>2629</v>
      </c>
      <c r="O47" s="58">
        <v>1</v>
      </c>
      <c r="P47" s="58">
        <v>1742.82</v>
      </c>
      <c r="Q47" s="24">
        <f t="shared" si="0"/>
        <v>1742.82</v>
      </c>
      <c r="R47" s="24">
        <f t="shared" si="1"/>
        <v>1951.9584000000002</v>
      </c>
      <c r="S47" s="16" t="s">
        <v>61</v>
      </c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77"/>
      <c r="AK47" s="66"/>
      <c r="AL47" s="79"/>
      <c r="AM47" s="79"/>
      <c r="AN47" s="79"/>
      <c r="AO47" s="79"/>
      <c r="AP47" s="79"/>
    </row>
    <row r="48" spans="1:42" ht="94.5" x14ac:dyDescent="0.25">
      <c r="A48" s="16" t="s">
        <v>2681</v>
      </c>
      <c r="B48" s="57" t="s">
        <v>151</v>
      </c>
      <c r="C48" s="7" t="s">
        <v>152</v>
      </c>
      <c r="D48" s="7" t="s">
        <v>153</v>
      </c>
      <c r="E48" s="7" t="s">
        <v>154</v>
      </c>
      <c r="F48" s="59" t="s">
        <v>2650</v>
      </c>
      <c r="G48" s="16">
        <v>0</v>
      </c>
      <c r="H48" s="28" t="s">
        <v>3699</v>
      </c>
      <c r="I48" s="16" t="s">
        <v>2647</v>
      </c>
      <c r="J48" s="16" t="s">
        <v>2647</v>
      </c>
      <c r="K48" s="59" t="s">
        <v>2648</v>
      </c>
      <c r="L48" s="16" t="s">
        <v>30</v>
      </c>
      <c r="M48" s="59" t="s">
        <v>2649</v>
      </c>
      <c r="N48" s="7" t="s">
        <v>2630</v>
      </c>
      <c r="O48" s="58">
        <v>5</v>
      </c>
      <c r="P48" s="58">
        <v>370</v>
      </c>
      <c r="Q48" s="24">
        <f t="shared" si="0"/>
        <v>1850</v>
      </c>
      <c r="R48" s="24">
        <f t="shared" si="1"/>
        <v>2072</v>
      </c>
      <c r="S48" s="16" t="s">
        <v>61</v>
      </c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77"/>
      <c r="AK48" s="66"/>
      <c r="AL48" s="79"/>
      <c r="AM48" s="79"/>
      <c r="AN48" s="79"/>
      <c r="AO48" s="79"/>
      <c r="AP48" s="79"/>
    </row>
    <row r="49" spans="1:42" ht="94.5" x14ac:dyDescent="0.25">
      <c r="A49" s="16" t="s">
        <v>2682</v>
      </c>
      <c r="B49" s="57" t="s">
        <v>155</v>
      </c>
      <c r="C49" s="7" t="s">
        <v>156</v>
      </c>
      <c r="D49" s="7" t="s">
        <v>157</v>
      </c>
      <c r="E49" s="7" t="s">
        <v>158</v>
      </c>
      <c r="F49" s="59" t="s">
        <v>2650</v>
      </c>
      <c r="G49" s="16">
        <v>0</v>
      </c>
      <c r="H49" s="28" t="s">
        <v>3699</v>
      </c>
      <c r="I49" s="16" t="s">
        <v>2647</v>
      </c>
      <c r="J49" s="16" t="s">
        <v>2647</v>
      </c>
      <c r="K49" s="59" t="s">
        <v>2648</v>
      </c>
      <c r="L49" s="16" t="s">
        <v>30</v>
      </c>
      <c r="M49" s="59" t="s">
        <v>2649</v>
      </c>
      <c r="N49" s="7" t="s">
        <v>2629</v>
      </c>
      <c r="O49" s="58">
        <v>0.5</v>
      </c>
      <c r="P49" s="58">
        <v>3759</v>
      </c>
      <c r="Q49" s="24">
        <f t="shared" si="0"/>
        <v>1879.5</v>
      </c>
      <c r="R49" s="24">
        <f t="shared" si="1"/>
        <v>2105.0400000000004</v>
      </c>
      <c r="S49" s="16" t="s">
        <v>61</v>
      </c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77"/>
      <c r="AK49" s="66"/>
      <c r="AL49" s="79"/>
      <c r="AM49" s="79"/>
      <c r="AN49" s="79"/>
      <c r="AO49" s="79"/>
      <c r="AP49" s="79"/>
    </row>
    <row r="50" spans="1:42" ht="94.5" x14ac:dyDescent="0.25">
      <c r="A50" s="16" t="s">
        <v>2683</v>
      </c>
      <c r="B50" s="57" t="s">
        <v>159</v>
      </c>
      <c r="C50" s="7" t="s">
        <v>160</v>
      </c>
      <c r="D50" s="7" t="s">
        <v>161</v>
      </c>
      <c r="E50" s="7" t="s">
        <v>162</v>
      </c>
      <c r="F50" s="59" t="s">
        <v>2650</v>
      </c>
      <c r="G50" s="16">
        <v>0</v>
      </c>
      <c r="H50" s="28" t="s">
        <v>3699</v>
      </c>
      <c r="I50" s="16" t="s">
        <v>2647</v>
      </c>
      <c r="J50" s="16" t="s">
        <v>2647</v>
      </c>
      <c r="K50" s="59" t="s">
        <v>2648</v>
      </c>
      <c r="L50" s="16" t="s">
        <v>30</v>
      </c>
      <c r="M50" s="59" t="s">
        <v>2649</v>
      </c>
      <c r="N50" s="7" t="s">
        <v>2630</v>
      </c>
      <c r="O50" s="58">
        <v>1</v>
      </c>
      <c r="P50" s="58">
        <v>2112</v>
      </c>
      <c r="Q50" s="24">
        <f t="shared" si="0"/>
        <v>2112</v>
      </c>
      <c r="R50" s="24">
        <f t="shared" si="1"/>
        <v>2365.44</v>
      </c>
      <c r="S50" s="16" t="s">
        <v>61</v>
      </c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77"/>
      <c r="AK50" s="66"/>
      <c r="AL50" s="79"/>
      <c r="AM50" s="79"/>
      <c r="AN50" s="79"/>
      <c r="AO50" s="79"/>
      <c r="AP50" s="79"/>
    </row>
    <row r="51" spans="1:42" ht="94.5" x14ac:dyDescent="0.25">
      <c r="A51" s="16" t="s">
        <v>2684</v>
      </c>
      <c r="B51" s="57" t="s">
        <v>163</v>
      </c>
      <c r="C51" s="7" t="s">
        <v>119</v>
      </c>
      <c r="D51" s="7" t="s">
        <v>164</v>
      </c>
      <c r="E51" s="7" t="s">
        <v>165</v>
      </c>
      <c r="F51" s="59" t="s">
        <v>2650</v>
      </c>
      <c r="G51" s="16">
        <v>0</v>
      </c>
      <c r="H51" s="28" t="s">
        <v>3699</v>
      </c>
      <c r="I51" s="16" t="s">
        <v>2647</v>
      </c>
      <c r="J51" s="16" t="s">
        <v>2647</v>
      </c>
      <c r="K51" s="59" t="s">
        <v>2648</v>
      </c>
      <c r="L51" s="16" t="s">
        <v>30</v>
      </c>
      <c r="M51" s="59" t="s">
        <v>2649</v>
      </c>
      <c r="N51" s="7" t="s">
        <v>2630</v>
      </c>
      <c r="O51" s="58">
        <v>50</v>
      </c>
      <c r="P51" s="58">
        <v>44.1</v>
      </c>
      <c r="Q51" s="24">
        <f t="shared" si="0"/>
        <v>2205</v>
      </c>
      <c r="R51" s="24">
        <f t="shared" si="1"/>
        <v>2469.6000000000004</v>
      </c>
      <c r="S51" s="16" t="s">
        <v>61</v>
      </c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77"/>
      <c r="AK51" s="66"/>
      <c r="AL51" s="79"/>
      <c r="AM51" s="79"/>
      <c r="AN51" s="79"/>
      <c r="AO51" s="79"/>
      <c r="AP51" s="79"/>
    </row>
    <row r="52" spans="1:42" ht="94.5" x14ac:dyDescent="0.25">
      <c r="A52" s="16" t="s">
        <v>2685</v>
      </c>
      <c r="B52" s="57" t="s">
        <v>166</v>
      </c>
      <c r="C52" s="7" t="s">
        <v>167</v>
      </c>
      <c r="D52" s="7" t="s">
        <v>168</v>
      </c>
      <c r="E52" s="7" t="s">
        <v>3689</v>
      </c>
      <c r="F52" s="59" t="s">
        <v>2650</v>
      </c>
      <c r="G52" s="16">
        <v>0</v>
      </c>
      <c r="H52" s="28" t="s">
        <v>3699</v>
      </c>
      <c r="I52" s="16" t="s">
        <v>2647</v>
      </c>
      <c r="J52" s="16" t="s">
        <v>2647</v>
      </c>
      <c r="K52" s="59" t="s">
        <v>2648</v>
      </c>
      <c r="L52" s="16" t="s">
        <v>30</v>
      </c>
      <c r="M52" s="59" t="s">
        <v>2649</v>
      </c>
      <c r="N52" s="7" t="s">
        <v>2631</v>
      </c>
      <c r="O52" s="58">
        <v>2</v>
      </c>
      <c r="P52" s="58">
        <v>1141.8800000000001</v>
      </c>
      <c r="Q52" s="24">
        <f t="shared" si="0"/>
        <v>2283.7600000000002</v>
      </c>
      <c r="R52" s="24">
        <f t="shared" si="1"/>
        <v>2557.8112000000006</v>
      </c>
      <c r="S52" s="16" t="s">
        <v>61</v>
      </c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77"/>
      <c r="AK52" s="66"/>
      <c r="AL52" s="79"/>
      <c r="AM52" s="79"/>
      <c r="AN52" s="79"/>
      <c r="AO52" s="79"/>
      <c r="AP52" s="79"/>
    </row>
    <row r="53" spans="1:42" ht="94.5" x14ac:dyDescent="0.25">
      <c r="A53" s="16" t="s">
        <v>2686</v>
      </c>
      <c r="B53" s="57" t="s">
        <v>169</v>
      </c>
      <c r="C53" s="7" t="s">
        <v>170</v>
      </c>
      <c r="D53" s="7" t="s">
        <v>171</v>
      </c>
      <c r="E53" s="7" t="s">
        <v>172</v>
      </c>
      <c r="F53" s="59" t="s">
        <v>2650</v>
      </c>
      <c r="G53" s="16">
        <v>0</v>
      </c>
      <c r="H53" s="28" t="s">
        <v>3699</v>
      </c>
      <c r="I53" s="16" t="s">
        <v>2647</v>
      </c>
      <c r="J53" s="16" t="s">
        <v>2647</v>
      </c>
      <c r="K53" s="59" t="s">
        <v>2648</v>
      </c>
      <c r="L53" s="16" t="s">
        <v>30</v>
      </c>
      <c r="M53" s="59" t="s">
        <v>2649</v>
      </c>
      <c r="N53" s="7" t="s">
        <v>2629</v>
      </c>
      <c r="O53" s="58">
        <v>1</v>
      </c>
      <c r="P53" s="58">
        <v>2500</v>
      </c>
      <c r="Q53" s="24">
        <f t="shared" si="0"/>
        <v>2500</v>
      </c>
      <c r="R53" s="24">
        <f t="shared" si="1"/>
        <v>2800.0000000000005</v>
      </c>
      <c r="S53" s="16" t="s">
        <v>61</v>
      </c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77"/>
      <c r="AK53" s="66"/>
      <c r="AL53" s="79"/>
      <c r="AM53" s="79"/>
      <c r="AN53" s="79"/>
      <c r="AO53" s="79"/>
      <c r="AP53" s="79"/>
    </row>
    <row r="54" spans="1:42" ht="94.5" x14ac:dyDescent="0.25">
      <c r="A54" s="16" t="s">
        <v>2687</v>
      </c>
      <c r="B54" s="57" t="s">
        <v>174</v>
      </c>
      <c r="C54" s="7" t="s">
        <v>173</v>
      </c>
      <c r="D54" s="7" t="s">
        <v>175</v>
      </c>
      <c r="E54" s="7" t="s">
        <v>176</v>
      </c>
      <c r="F54" s="59" t="s">
        <v>2650</v>
      </c>
      <c r="G54" s="16">
        <v>0</v>
      </c>
      <c r="H54" s="28" t="s">
        <v>3699</v>
      </c>
      <c r="I54" s="16" t="s">
        <v>2647</v>
      </c>
      <c r="J54" s="16" t="s">
        <v>2647</v>
      </c>
      <c r="K54" s="59" t="s">
        <v>2648</v>
      </c>
      <c r="L54" s="16" t="s">
        <v>30</v>
      </c>
      <c r="M54" s="59" t="s">
        <v>2649</v>
      </c>
      <c r="N54" s="7" t="s">
        <v>2630</v>
      </c>
      <c r="O54" s="58">
        <v>50</v>
      </c>
      <c r="P54" s="58">
        <v>50.03</v>
      </c>
      <c r="Q54" s="24">
        <f t="shared" si="0"/>
        <v>2501.5</v>
      </c>
      <c r="R54" s="24">
        <f t="shared" si="1"/>
        <v>2801.6800000000003</v>
      </c>
      <c r="S54" s="16" t="s">
        <v>61</v>
      </c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77"/>
      <c r="AK54" s="66"/>
      <c r="AL54" s="79"/>
      <c r="AM54" s="79"/>
      <c r="AN54" s="79"/>
      <c r="AO54" s="79"/>
      <c r="AP54" s="79"/>
    </row>
    <row r="55" spans="1:42" ht="94.5" x14ac:dyDescent="0.25">
      <c r="A55" s="16" t="s">
        <v>2688</v>
      </c>
      <c r="B55" s="57" t="s">
        <v>177</v>
      </c>
      <c r="C55" s="7" t="s">
        <v>178</v>
      </c>
      <c r="D55" s="7" t="s">
        <v>179</v>
      </c>
      <c r="E55" s="7" t="s">
        <v>180</v>
      </c>
      <c r="F55" s="59" t="s">
        <v>2650</v>
      </c>
      <c r="G55" s="16">
        <v>0</v>
      </c>
      <c r="H55" s="28" t="s">
        <v>3699</v>
      </c>
      <c r="I55" s="16" t="s">
        <v>2647</v>
      </c>
      <c r="J55" s="16" t="s">
        <v>2647</v>
      </c>
      <c r="K55" s="59" t="s">
        <v>2648</v>
      </c>
      <c r="L55" s="16" t="s">
        <v>30</v>
      </c>
      <c r="M55" s="59" t="s">
        <v>2649</v>
      </c>
      <c r="N55" s="7" t="s">
        <v>2630</v>
      </c>
      <c r="O55" s="58">
        <v>2</v>
      </c>
      <c r="P55" s="58">
        <v>1369.83</v>
      </c>
      <c r="Q55" s="24">
        <f t="shared" si="0"/>
        <v>2739.66</v>
      </c>
      <c r="R55" s="24">
        <f t="shared" si="1"/>
        <v>3068.4192000000003</v>
      </c>
      <c r="S55" s="16" t="s">
        <v>61</v>
      </c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77"/>
      <c r="AK55" s="66"/>
      <c r="AL55" s="79"/>
      <c r="AM55" s="79"/>
      <c r="AN55" s="79"/>
      <c r="AO55" s="79"/>
      <c r="AP55" s="79"/>
    </row>
    <row r="56" spans="1:42" ht="94.5" x14ac:dyDescent="0.25">
      <c r="A56" s="16" t="s">
        <v>2689</v>
      </c>
      <c r="B56" s="57" t="s">
        <v>151</v>
      </c>
      <c r="C56" s="7" t="s">
        <v>152</v>
      </c>
      <c r="D56" s="7" t="s">
        <v>153</v>
      </c>
      <c r="E56" s="7" t="s">
        <v>181</v>
      </c>
      <c r="F56" s="59" t="s">
        <v>2650</v>
      </c>
      <c r="G56" s="16">
        <v>0</v>
      </c>
      <c r="H56" s="28" t="s">
        <v>3699</v>
      </c>
      <c r="I56" s="16" t="s">
        <v>2647</v>
      </c>
      <c r="J56" s="16" t="s">
        <v>2647</v>
      </c>
      <c r="K56" s="59" t="s">
        <v>2648</v>
      </c>
      <c r="L56" s="16" t="s">
        <v>30</v>
      </c>
      <c r="M56" s="59" t="s">
        <v>2649</v>
      </c>
      <c r="N56" s="7" t="s">
        <v>2630</v>
      </c>
      <c r="O56" s="58">
        <v>3</v>
      </c>
      <c r="P56" s="58">
        <v>930</v>
      </c>
      <c r="Q56" s="24">
        <f t="shared" si="0"/>
        <v>2790</v>
      </c>
      <c r="R56" s="24">
        <f t="shared" si="1"/>
        <v>3124.8</v>
      </c>
      <c r="S56" s="16" t="s">
        <v>61</v>
      </c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77"/>
      <c r="AK56" s="66"/>
      <c r="AL56" s="79"/>
      <c r="AM56" s="79"/>
      <c r="AN56" s="79"/>
      <c r="AO56" s="79"/>
      <c r="AP56" s="79"/>
    </row>
    <row r="57" spans="1:42" ht="94.5" x14ac:dyDescent="0.25">
      <c r="A57" s="16" t="s">
        <v>2690</v>
      </c>
      <c r="B57" s="57" t="s">
        <v>151</v>
      </c>
      <c r="C57" s="7" t="s">
        <v>152</v>
      </c>
      <c r="D57" s="7" t="s">
        <v>153</v>
      </c>
      <c r="E57" s="7" t="s">
        <v>182</v>
      </c>
      <c r="F57" s="59" t="s">
        <v>2650</v>
      </c>
      <c r="G57" s="16">
        <v>0</v>
      </c>
      <c r="H57" s="28" t="s">
        <v>3699</v>
      </c>
      <c r="I57" s="16" t="s">
        <v>2647</v>
      </c>
      <c r="J57" s="16" t="s">
        <v>2647</v>
      </c>
      <c r="K57" s="59" t="s">
        <v>2648</v>
      </c>
      <c r="L57" s="16" t="s">
        <v>30</v>
      </c>
      <c r="M57" s="59" t="s">
        <v>2649</v>
      </c>
      <c r="N57" s="7" t="s">
        <v>2630</v>
      </c>
      <c r="O57" s="58">
        <v>3</v>
      </c>
      <c r="P57" s="58">
        <v>940</v>
      </c>
      <c r="Q57" s="24">
        <f t="shared" si="0"/>
        <v>2820</v>
      </c>
      <c r="R57" s="24">
        <f t="shared" si="1"/>
        <v>3158.4</v>
      </c>
      <c r="S57" s="16" t="s">
        <v>61</v>
      </c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77"/>
      <c r="AK57" s="66"/>
      <c r="AL57" s="79"/>
      <c r="AM57" s="79"/>
      <c r="AN57" s="79"/>
      <c r="AO57" s="79"/>
      <c r="AP57" s="79"/>
    </row>
    <row r="58" spans="1:42" ht="94.5" x14ac:dyDescent="0.25">
      <c r="A58" s="16" t="s">
        <v>2691</v>
      </c>
      <c r="B58" s="57" t="s">
        <v>183</v>
      </c>
      <c r="C58" s="7" t="s">
        <v>184</v>
      </c>
      <c r="D58" s="7" t="s">
        <v>185</v>
      </c>
      <c r="E58" s="7" t="s">
        <v>186</v>
      </c>
      <c r="F58" s="59" t="s">
        <v>2650</v>
      </c>
      <c r="G58" s="16">
        <v>0</v>
      </c>
      <c r="H58" s="28" t="s">
        <v>3699</v>
      </c>
      <c r="I58" s="16" t="s">
        <v>2647</v>
      </c>
      <c r="J58" s="16" t="s">
        <v>2647</v>
      </c>
      <c r="K58" s="59" t="s">
        <v>2648</v>
      </c>
      <c r="L58" s="16" t="s">
        <v>30</v>
      </c>
      <c r="M58" s="59" t="s">
        <v>2649</v>
      </c>
      <c r="N58" s="7" t="s">
        <v>2630</v>
      </c>
      <c r="O58" s="58">
        <v>4</v>
      </c>
      <c r="P58" s="58">
        <v>711.48</v>
      </c>
      <c r="Q58" s="24">
        <f t="shared" si="0"/>
        <v>2845.92</v>
      </c>
      <c r="R58" s="24">
        <f t="shared" si="1"/>
        <v>3187.4304000000002</v>
      </c>
      <c r="S58" s="16" t="s">
        <v>61</v>
      </c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77"/>
      <c r="AK58" s="66"/>
      <c r="AL58" s="79"/>
      <c r="AM58" s="79"/>
      <c r="AN58" s="79"/>
      <c r="AO58" s="79"/>
      <c r="AP58" s="79"/>
    </row>
    <row r="59" spans="1:42" ht="94.5" x14ac:dyDescent="0.25">
      <c r="A59" s="16" t="s">
        <v>2692</v>
      </c>
      <c r="B59" s="57" t="s">
        <v>187</v>
      </c>
      <c r="C59" s="7" t="s">
        <v>188</v>
      </c>
      <c r="D59" s="7" t="s">
        <v>189</v>
      </c>
      <c r="E59" s="7" t="s">
        <v>190</v>
      </c>
      <c r="F59" s="59" t="s">
        <v>2650</v>
      </c>
      <c r="G59" s="16">
        <v>0</v>
      </c>
      <c r="H59" s="28" t="s">
        <v>3699</v>
      </c>
      <c r="I59" s="16" t="s">
        <v>2647</v>
      </c>
      <c r="J59" s="16" t="s">
        <v>2647</v>
      </c>
      <c r="K59" s="59" t="s">
        <v>2648</v>
      </c>
      <c r="L59" s="16" t="s">
        <v>30</v>
      </c>
      <c r="M59" s="59" t="s">
        <v>2649</v>
      </c>
      <c r="N59" s="7" t="s">
        <v>2630</v>
      </c>
      <c r="O59" s="58">
        <v>2</v>
      </c>
      <c r="P59" s="58">
        <v>1425.89</v>
      </c>
      <c r="Q59" s="24">
        <f t="shared" si="0"/>
        <v>2851.78</v>
      </c>
      <c r="R59" s="24">
        <f t="shared" si="1"/>
        <v>3193.9936000000007</v>
      </c>
      <c r="S59" s="16" t="s">
        <v>61</v>
      </c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77"/>
      <c r="AK59" s="66"/>
      <c r="AL59" s="79"/>
      <c r="AM59" s="79"/>
      <c r="AN59" s="79"/>
      <c r="AO59" s="79"/>
      <c r="AP59" s="79"/>
    </row>
    <row r="60" spans="1:42" ht="94.5" x14ac:dyDescent="0.25">
      <c r="A60" s="16" t="s">
        <v>2693</v>
      </c>
      <c r="B60" s="57" t="s">
        <v>191</v>
      </c>
      <c r="C60" s="7" t="s">
        <v>173</v>
      </c>
      <c r="D60" s="7" t="s">
        <v>192</v>
      </c>
      <c r="E60" s="7" t="s">
        <v>193</v>
      </c>
      <c r="F60" s="59" t="s">
        <v>2650</v>
      </c>
      <c r="G60" s="16">
        <v>0</v>
      </c>
      <c r="H60" s="28" t="s">
        <v>3699</v>
      </c>
      <c r="I60" s="16" t="s">
        <v>2647</v>
      </c>
      <c r="J60" s="16" t="s">
        <v>2647</v>
      </c>
      <c r="K60" s="59" t="s">
        <v>2648</v>
      </c>
      <c r="L60" s="16" t="s">
        <v>30</v>
      </c>
      <c r="M60" s="59" t="s">
        <v>2649</v>
      </c>
      <c r="N60" s="7" t="s">
        <v>2630</v>
      </c>
      <c r="O60" s="58">
        <v>50</v>
      </c>
      <c r="P60" s="58">
        <v>60.03</v>
      </c>
      <c r="Q60" s="24">
        <f t="shared" si="0"/>
        <v>3001.5</v>
      </c>
      <c r="R60" s="24">
        <f t="shared" si="1"/>
        <v>3361.6800000000003</v>
      </c>
      <c r="S60" s="16" t="s">
        <v>61</v>
      </c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77"/>
      <c r="AK60" s="66"/>
      <c r="AL60" s="79"/>
      <c r="AM60" s="79"/>
      <c r="AN60" s="79"/>
      <c r="AO60" s="79"/>
      <c r="AP60" s="79"/>
    </row>
    <row r="61" spans="1:42" ht="94.5" x14ac:dyDescent="0.25">
      <c r="A61" s="16" t="s">
        <v>2694</v>
      </c>
      <c r="B61" s="57" t="s">
        <v>194</v>
      </c>
      <c r="C61" s="7" t="s">
        <v>195</v>
      </c>
      <c r="D61" s="7" t="s">
        <v>196</v>
      </c>
      <c r="E61" s="7" t="s">
        <v>197</v>
      </c>
      <c r="F61" s="59" t="s">
        <v>2650</v>
      </c>
      <c r="G61" s="16">
        <v>0</v>
      </c>
      <c r="H61" s="28" t="s">
        <v>3699</v>
      </c>
      <c r="I61" s="16" t="s">
        <v>2647</v>
      </c>
      <c r="J61" s="16" t="s">
        <v>2647</v>
      </c>
      <c r="K61" s="59" t="s">
        <v>2648</v>
      </c>
      <c r="L61" s="16" t="s">
        <v>30</v>
      </c>
      <c r="M61" s="59" t="s">
        <v>2649</v>
      </c>
      <c r="N61" s="7" t="s">
        <v>2629</v>
      </c>
      <c r="O61" s="58">
        <v>0.05</v>
      </c>
      <c r="P61" s="58">
        <v>61169.599999999999</v>
      </c>
      <c r="Q61" s="24">
        <f t="shared" si="0"/>
        <v>3058.48</v>
      </c>
      <c r="R61" s="24">
        <f t="shared" si="1"/>
        <v>3425.4976000000001</v>
      </c>
      <c r="S61" s="16" t="s">
        <v>61</v>
      </c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77"/>
      <c r="AK61" s="66"/>
      <c r="AL61" s="79"/>
      <c r="AM61" s="79"/>
      <c r="AN61" s="79"/>
      <c r="AO61" s="79"/>
      <c r="AP61" s="79"/>
    </row>
    <row r="62" spans="1:42" ht="94.5" x14ac:dyDescent="0.25">
      <c r="A62" s="16" t="s">
        <v>2695</v>
      </c>
      <c r="B62" s="57" t="s">
        <v>133</v>
      </c>
      <c r="C62" s="7" t="s">
        <v>134</v>
      </c>
      <c r="D62" s="7" t="s">
        <v>135</v>
      </c>
      <c r="E62" s="7" t="s">
        <v>198</v>
      </c>
      <c r="F62" s="59" t="s">
        <v>2650</v>
      </c>
      <c r="G62" s="16">
        <v>0</v>
      </c>
      <c r="H62" s="28" t="s">
        <v>3699</v>
      </c>
      <c r="I62" s="16" t="s">
        <v>2647</v>
      </c>
      <c r="J62" s="16" t="s">
        <v>2647</v>
      </c>
      <c r="K62" s="59" t="s">
        <v>2648</v>
      </c>
      <c r="L62" s="16" t="s">
        <v>30</v>
      </c>
      <c r="M62" s="59" t="s">
        <v>2649</v>
      </c>
      <c r="N62" s="7" t="s">
        <v>2630</v>
      </c>
      <c r="O62" s="58">
        <v>10</v>
      </c>
      <c r="P62" s="58">
        <v>321.95999999999998</v>
      </c>
      <c r="Q62" s="24">
        <f t="shared" si="0"/>
        <v>3219.6</v>
      </c>
      <c r="R62" s="24">
        <f t="shared" si="1"/>
        <v>3605.9520000000002</v>
      </c>
      <c r="S62" s="16" t="s">
        <v>61</v>
      </c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77"/>
      <c r="AK62" s="66"/>
      <c r="AL62" s="79"/>
      <c r="AM62" s="79"/>
      <c r="AN62" s="79"/>
      <c r="AO62" s="79"/>
      <c r="AP62" s="79"/>
    </row>
    <row r="63" spans="1:42" ht="94.5" x14ac:dyDescent="0.25">
      <c r="A63" s="16" t="s">
        <v>2696</v>
      </c>
      <c r="B63" s="57" t="s">
        <v>199</v>
      </c>
      <c r="C63" s="7" t="s">
        <v>200</v>
      </c>
      <c r="D63" s="7" t="s">
        <v>201</v>
      </c>
      <c r="E63" s="7" t="s">
        <v>202</v>
      </c>
      <c r="F63" s="59" t="s">
        <v>2650</v>
      </c>
      <c r="G63" s="16">
        <v>0</v>
      </c>
      <c r="H63" s="28" t="s">
        <v>3699</v>
      </c>
      <c r="I63" s="16" t="s">
        <v>2647</v>
      </c>
      <c r="J63" s="16" t="s">
        <v>2647</v>
      </c>
      <c r="K63" s="59" t="s">
        <v>2648</v>
      </c>
      <c r="L63" s="16" t="s">
        <v>30</v>
      </c>
      <c r="M63" s="59" t="s">
        <v>2649</v>
      </c>
      <c r="N63" s="7" t="s">
        <v>2630</v>
      </c>
      <c r="O63" s="58">
        <v>1</v>
      </c>
      <c r="P63" s="58">
        <v>3228.23</v>
      </c>
      <c r="Q63" s="24">
        <f t="shared" si="0"/>
        <v>3228.23</v>
      </c>
      <c r="R63" s="24">
        <f t="shared" si="1"/>
        <v>3615.6176000000005</v>
      </c>
      <c r="S63" s="16" t="s">
        <v>61</v>
      </c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77"/>
      <c r="AK63" s="66"/>
      <c r="AL63" s="79"/>
      <c r="AM63" s="79"/>
      <c r="AN63" s="79"/>
      <c r="AO63" s="79"/>
      <c r="AP63" s="79"/>
    </row>
    <row r="64" spans="1:42" ht="94.5" x14ac:dyDescent="0.25">
      <c r="A64" s="16" t="s">
        <v>2697</v>
      </c>
      <c r="B64" s="57" t="s">
        <v>203</v>
      </c>
      <c r="C64" s="7" t="s">
        <v>204</v>
      </c>
      <c r="D64" s="7" t="s">
        <v>205</v>
      </c>
      <c r="E64" s="7" t="s">
        <v>206</v>
      </c>
      <c r="F64" s="59" t="s">
        <v>2650</v>
      </c>
      <c r="G64" s="16">
        <v>0</v>
      </c>
      <c r="H64" s="28" t="s">
        <v>3699</v>
      </c>
      <c r="I64" s="16" t="s">
        <v>2647</v>
      </c>
      <c r="J64" s="16" t="s">
        <v>2647</v>
      </c>
      <c r="K64" s="59" t="s">
        <v>2648</v>
      </c>
      <c r="L64" s="16" t="s">
        <v>30</v>
      </c>
      <c r="M64" s="59" t="s">
        <v>2649</v>
      </c>
      <c r="N64" s="7" t="s">
        <v>2630</v>
      </c>
      <c r="O64" s="58">
        <v>1</v>
      </c>
      <c r="P64" s="58">
        <v>3307.5</v>
      </c>
      <c r="Q64" s="24">
        <f t="shared" si="0"/>
        <v>3307.5</v>
      </c>
      <c r="R64" s="24">
        <f t="shared" si="1"/>
        <v>3704.4000000000005</v>
      </c>
      <c r="S64" s="16" t="s">
        <v>61</v>
      </c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77"/>
      <c r="AK64" s="66"/>
      <c r="AL64" s="79"/>
      <c r="AM64" s="79"/>
      <c r="AN64" s="79"/>
      <c r="AO64" s="79"/>
      <c r="AP64" s="79"/>
    </row>
    <row r="65" spans="1:42" ht="94.5" x14ac:dyDescent="0.25">
      <c r="A65" s="16" t="s">
        <v>2698</v>
      </c>
      <c r="B65" s="57" t="s">
        <v>207</v>
      </c>
      <c r="C65" s="7" t="s">
        <v>208</v>
      </c>
      <c r="D65" s="7" t="s">
        <v>209</v>
      </c>
      <c r="E65" s="7" t="s">
        <v>210</v>
      </c>
      <c r="F65" s="59" t="s">
        <v>2650</v>
      </c>
      <c r="G65" s="16">
        <v>0</v>
      </c>
      <c r="H65" s="28" t="s">
        <v>3699</v>
      </c>
      <c r="I65" s="16" t="s">
        <v>2647</v>
      </c>
      <c r="J65" s="16" t="s">
        <v>2647</v>
      </c>
      <c r="K65" s="59" t="s">
        <v>2648</v>
      </c>
      <c r="L65" s="16" t="s">
        <v>30</v>
      </c>
      <c r="M65" s="59" t="s">
        <v>2649</v>
      </c>
      <c r="N65" s="7" t="s">
        <v>2630</v>
      </c>
      <c r="O65" s="58">
        <v>128</v>
      </c>
      <c r="P65" s="58">
        <v>26.25</v>
      </c>
      <c r="Q65" s="24">
        <f t="shared" si="0"/>
        <v>3360</v>
      </c>
      <c r="R65" s="24">
        <f t="shared" si="1"/>
        <v>3763.2000000000003</v>
      </c>
      <c r="S65" s="16" t="s">
        <v>61</v>
      </c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77"/>
      <c r="AK65" s="66"/>
      <c r="AL65" s="79"/>
      <c r="AM65" s="79"/>
      <c r="AN65" s="79"/>
      <c r="AO65" s="79"/>
      <c r="AP65" s="79"/>
    </row>
    <row r="66" spans="1:42" ht="94.5" x14ac:dyDescent="0.25">
      <c r="A66" s="16" t="s">
        <v>2699</v>
      </c>
      <c r="B66" s="57" t="s">
        <v>211</v>
      </c>
      <c r="C66" s="7" t="s">
        <v>212</v>
      </c>
      <c r="D66" s="7" t="s">
        <v>213</v>
      </c>
      <c r="E66" s="7" t="s">
        <v>214</v>
      </c>
      <c r="F66" s="59" t="s">
        <v>2650</v>
      </c>
      <c r="G66" s="16">
        <v>0</v>
      </c>
      <c r="H66" s="28" t="s">
        <v>3699</v>
      </c>
      <c r="I66" s="16" t="s">
        <v>2647</v>
      </c>
      <c r="J66" s="16" t="s">
        <v>2647</v>
      </c>
      <c r="K66" s="59" t="s">
        <v>2648</v>
      </c>
      <c r="L66" s="16" t="s">
        <v>30</v>
      </c>
      <c r="M66" s="59" t="s">
        <v>2649</v>
      </c>
      <c r="N66" s="7" t="s">
        <v>2630</v>
      </c>
      <c r="O66" s="58">
        <v>5</v>
      </c>
      <c r="P66" s="58">
        <v>677.93</v>
      </c>
      <c r="Q66" s="24">
        <f t="shared" si="0"/>
        <v>3389.6499999999996</v>
      </c>
      <c r="R66" s="24">
        <f t="shared" si="1"/>
        <v>3796.4079999999999</v>
      </c>
      <c r="S66" s="16" t="s">
        <v>61</v>
      </c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77"/>
      <c r="AK66" s="66"/>
      <c r="AL66" s="79"/>
      <c r="AM66" s="79"/>
      <c r="AN66" s="79"/>
      <c r="AO66" s="79"/>
      <c r="AP66" s="79"/>
    </row>
    <row r="67" spans="1:42" ht="94.5" x14ac:dyDescent="0.25">
      <c r="A67" s="16" t="s">
        <v>2700</v>
      </c>
      <c r="B67" s="57" t="s">
        <v>215</v>
      </c>
      <c r="C67" s="7" t="s">
        <v>216</v>
      </c>
      <c r="D67" s="7" t="s">
        <v>217</v>
      </c>
      <c r="E67" s="7" t="s">
        <v>218</v>
      </c>
      <c r="F67" s="59" t="s">
        <v>2650</v>
      </c>
      <c r="G67" s="16">
        <v>0</v>
      </c>
      <c r="H67" s="28" t="s">
        <v>3699</v>
      </c>
      <c r="I67" s="16" t="s">
        <v>2647</v>
      </c>
      <c r="J67" s="16" t="s">
        <v>2647</v>
      </c>
      <c r="K67" s="59" t="s">
        <v>2648</v>
      </c>
      <c r="L67" s="16" t="s">
        <v>30</v>
      </c>
      <c r="M67" s="59" t="s">
        <v>2649</v>
      </c>
      <c r="N67" s="7" t="s">
        <v>2629</v>
      </c>
      <c r="O67" s="58">
        <v>0.5</v>
      </c>
      <c r="P67" s="58">
        <v>6862.9</v>
      </c>
      <c r="Q67" s="24">
        <f t="shared" si="0"/>
        <v>3431.45</v>
      </c>
      <c r="R67" s="24">
        <f t="shared" si="1"/>
        <v>3843.2240000000002</v>
      </c>
      <c r="S67" s="16" t="s">
        <v>61</v>
      </c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77"/>
      <c r="AK67" s="66"/>
      <c r="AL67" s="79"/>
      <c r="AM67" s="79"/>
      <c r="AN67" s="79"/>
      <c r="AO67" s="79"/>
      <c r="AP67" s="79"/>
    </row>
    <row r="68" spans="1:42" ht="94.5" x14ac:dyDescent="0.25">
      <c r="A68" s="16" t="s">
        <v>2701</v>
      </c>
      <c r="B68" s="57" t="s">
        <v>219</v>
      </c>
      <c r="C68" s="7" t="s">
        <v>220</v>
      </c>
      <c r="D68" s="7" t="s">
        <v>221</v>
      </c>
      <c r="E68" s="7" t="s">
        <v>222</v>
      </c>
      <c r="F68" s="59" t="s">
        <v>2650</v>
      </c>
      <c r="G68" s="16">
        <v>0</v>
      </c>
      <c r="H68" s="28" t="s">
        <v>3699</v>
      </c>
      <c r="I68" s="16" t="s">
        <v>2647</v>
      </c>
      <c r="J68" s="16" t="s">
        <v>2647</v>
      </c>
      <c r="K68" s="59" t="s">
        <v>2648</v>
      </c>
      <c r="L68" s="16" t="s">
        <v>30</v>
      </c>
      <c r="M68" s="59" t="s">
        <v>2649</v>
      </c>
      <c r="N68" s="7" t="s">
        <v>2630</v>
      </c>
      <c r="O68" s="58">
        <v>1</v>
      </c>
      <c r="P68" s="58">
        <v>3565.91</v>
      </c>
      <c r="Q68" s="24">
        <f t="shared" si="0"/>
        <v>3565.91</v>
      </c>
      <c r="R68" s="24">
        <f t="shared" si="1"/>
        <v>3993.8192000000004</v>
      </c>
      <c r="S68" s="16" t="s">
        <v>61</v>
      </c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77"/>
      <c r="AK68" s="66"/>
      <c r="AL68" s="79"/>
      <c r="AM68" s="79"/>
      <c r="AN68" s="79"/>
      <c r="AO68" s="79"/>
      <c r="AP68" s="79"/>
    </row>
    <row r="69" spans="1:42" ht="94.5" x14ac:dyDescent="0.25">
      <c r="A69" s="16" t="s">
        <v>2702</v>
      </c>
      <c r="B69" s="57" t="s">
        <v>223</v>
      </c>
      <c r="C69" s="7" t="s">
        <v>224</v>
      </c>
      <c r="D69" s="7" t="s">
        <v>225</v>
      </c>
      <c r="E69" s="7" t="s">
        <v>226</v>
      </c>
      <c r="F69" s="59" t="s">
        <v>2650</v>
      </c>
      <c r="G69" s="16">
        <v>0</v>
      </c>
      <c r="H69" s="28" t="s">
        <v>3699</v>
      </c>
      <c r="I69" s="16" t="s">
        <v>2647</v>
      </c>
      <c r="J69" s="16" t="s">
        <v>2647</v>
      </c>
      <c r="K69" s="59" t="s">
        <v>2648</v>
      </c>
      <c r="L69" s="16" t="s">
        <v>30</v>
      </c>
      <c r="M69" s="59" t="s">
        <v>2649</v>
      </c>
      <c r="N69" s="7" t="s">
        <v>2629</v>
      </c>
      <c r="O69" s="58">
        <v>0.05</v>
      </c>
      <c r="P69" s="58">
        <v>71570</v>
      </c>
      <c r="Q69" s="24">
        <f t="shared" si="0"/>
        <v>3578.5</v>
      </c>
      <c r="R69" s="24">
        <f t="shared" si="1"/>
        <v>4007.9200000000005</v>
      </c>
      <c r="S69" s="16" t="s">
        <v>61</v>
      </c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77"/>
      <c r="AK69" s="66"/>
      <c r="AL69" s="79"/>
      <c r="AM69" s="79"/>
      <c r="AN69" s="79"/>
      <c r="AO69" s="79"/>
      <c r="AP69" s="79"/>
    </row>
    <row r="70" spans="1:42" ht="94.5" x14ac:dyDescent="0.25">
      <c r="A70" s="16" t="s">
        <v>2703</v>
      </c>
      <c r="B70" s="57" t="s">
        <v>227</v>
      </c>
      <c r="C70" s="7" t="s">
        <v>70</v>
      </c>
      <c r="D70" s="7" t="s">
        <v>228</v>
      </c>
      <c r="E70" s="7" t="s">
        <v>229</v>
      </c>
      <c r="F70" s="59" t="s">
        <v>2650</v>
      </c>
      <c r="G70" s="16">
        <v>0</v>
      </c>
      <c r="H70" s="28" t="s">
        <v>3699</v>
      </c>
      <c r="I70" s="16" t="s">
        <v>2647</v>
      </c>
      <c r="J70" s="16" t="s">
        <v>2647</v>
      </c>
      <c r="K70" s="59" t="s">
        <v>2648</v>
      </c>
      <c r="L70" s="16" t="s">
        <v>30</v>
      </c>
      <c r="M70" s="59" t="s">
        <v>2649</v>
      </c>
      <c r="N70" s="7" t="s">
        <v>2630</v>
      </c>
      <c r="O70" s="58">
        <v>2</v>
      </c>
      <c r="P70" s="58">
        <v>2042.86</v>
      </c>
      <c r="Q70" s="24">
        <f t="shared" si="0"/>
        <v>4085.72</v>
      </c>
      <c r="R70" s="24">
        <f t="shared" si="1"/>
        <v>4576.0064000000002</v>
      </c>
      <c r="S70" s="16" t="s">
        <v>61</v>
      </c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77"/>
      <c r="AK70" s="66"/>
      <c r="AL70" s="79"/>
      <c r="AM70" s="79"/>
      <c r="AN70" s="79"/>
      <c r="AO70" s="79"/>
      <c r="AP70" s="79"/>
    </row>
    <row r="71" spans="1:42" ht="94.5" x14ac:dyDescent="0.25">
      <c r="A71" s="16" t="s">
        <v>2704</v>
      </c>
      <c r="B71" s="57" t="s">
        <v>151</v>
      </c>
      <c r="C71" s="7" t="s">
        <v>152</v>
      </c>
      <c r="D71" s="7" t="s">
        <v>153</v>
      </c>
      <c r="E71" s="7" t="s">
        <v>230</v>
      </c>
      <c r="F71" s="59" t="s">
        <v>2650</v>
      </c>
      <c r="G71" s="16">
        <v>0</v>
      </c>
      <c r="H71" s="28" t="s">
        <v>3699</v>
      </c>
      <c r="I71" s="16" t="s">
        <v>2647</v>
      </c>
      <c r="J71" s="16" t="s">
        <v>2647</v>
      </c>
      <c r="K71" s="59" t="s">
        <v>2648</v>
      </c>
      <c r="L71" s="16" t="s">
        <v>30</v>
      </c>
      <c r="M71" s="59" t="s">
        <v>2649</v>
      </c>
      <c r="N71" s="7" t="s">
        <v>2630</v>
      </c>
      <c r="O71" s="58">
        <v>5</v>
      </c>
      <c r="P71" s="58">
        <v>820</v>
      </c>
      <c r="Q71" s="24">
        <f t="shared" si="0"/>
        <v>4100</v>
      </c>
      <c r="R71" s="24">
        <f t="shared" si="1"/>
        <v>4592</v>
      </c>
      <c r="S71" s="16" t="s">
        <v>61</v>
      </c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77"/>
      <c r="AK71" s="66"/>
      <c r="AL71" s="79"/>
      <c r="AM71" s="79"/>
      <c r="AN71" s="79"/>
      <c r="AO71" s="79"/>
      <c r="AP71" s="79"/>
    </row>
    <row r="72" spans="1:42" ht="94.5" x14ac:dyDescent="0.25">
      <c r="A72" s="16" t="s">
        <v>2705</v>
      </c>
      <c r="B72" s="57" t="s">
        <v>231</v>
      </c>
      <c r="C72" s="7" t="s">
        <v>173</v>
      </c>
      <c r="D72" s="7" t="s">
        <v>232</v>
      </c>
      <c r="E72" s="7" t="s">
        <v>233</v>
      </c>
      <c r="F72" s="59" t="s">
        <v>2650</v>
      </c>
      <c r="G72" s="16">
        <v>0</v>
      </c>
      <c r="H72" s="28" t="s">
        <v>3699</v>
      </c>
      <c r="I72" s="16" t="s">
        <v>2647</v>
      </c>
      <c r="J72" s="16" t="s">
        <v>2647</v>
      </c>
      <c r="K72" s="59" t="s">
        <v>2648</v>
      </c>
      <c r="L72" s="16" t="s">
        <v>30</v>
      </c>
      <c r="M72" s="59" t="s">
        <v>2649</v>
      </c>
      <c r="N72" s="7" t="s">
        <v>2630</v>
      </c>
      <c r="O72" s="58">
        <v>50</v>
      </c>
      <c r="P72" s="58">
        <v>82.27</v>
      </c>
      <c r="Q72" s="24">
        <f t="shared" si="0"/>
        <v>4113.5</v>
      </c>
      <c r="R72" s="24">
        <f t="shared" si="1"/>
        <v>4607.1200000000008</v>
      </c>
      <c r="S72" s="16" t="s">
        <v>61</v>
      </c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77"/>
      <c r="AK72" s="66"/>
      <c r="AL72" s="79"/>
      <c r="AM72" s="79"/>
      <c r="AN72" s="79"/>
      <c r="AO72" s="79"/>
      <c r="AP72" s="79"/>
    </row>
    <row r="73" spans="1:42" ht="94.5" x14ac:dyDescent="0.25">
      <c r="A73" s="16" t="s">
        <v>2706</v>
      </c>
      <c r="B73" s="57" t="s">
        <v>151</v>
      </c>
      <c r="C73" s="7" t="s">
        <v>152</v>
      </c>
      <c r="D73" s="7" t="s">
        <v>153</v>
      </c>
      <c r="E73" s="7" t="s">
        <v>234</v>
      </c>
      <c r="F73" s="59" t="s">
        <v>2650</v>
      </c>
      <c r="G73" s="16">
        <v>0</v>
      </c>
      <c r="H73" s="28" t="s">
        <v>3699</v>
      </c>
      <c r="I73" s="16" t="s">
        <v>2647</v>
      </c>
      <c r="J73" s="16" t="s">
        <v>2647</v>
      </c>
      <c r="K73" s="59" t="s">
        <v>2648</v>
      </c>
      <c r="L73" s="16" t="s">
        <v>30</v>
      </c>
      <c r="M73" s="59" t="s">
        <v>2649</v>
      </c>
      <c r="N73" s="7" t="s">
        <v>2630</v>
      </c>
      <c r="O73" s="58">
        <v>5</v>
      </c>
      <c r="P73" s="58">
        <v>830</v>
      </c>
      <c r="Q73" s="24">
        <f t="shared" si="0"/>
        <v>4150</v>
      </c>
      <c r="R73" s="24">
        <f t="shared" si="1"/>
        <v>4648</v>
      </c>
      <c r="S73" s="16" t="s">
        <v>61</v>
      </c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77"/>
      <c r="AK73" s="66"/>
      <c r="AL73" s="79"/>
      <c r="AM73" s="79"/>
      <c r="AN73" s="79"/>
      <c r="AO73" s="79"/>
      <c r="AP73" s="79"/>
    </row>
    <row r="74" spans="1:42" ht="94.5" x14ac:dyDescent="0.25">
      <c r="A74" s="16" t="s">
        <v>2707</v>
      </c>
      <c r="B74" s="57" t="s">
        <v>151</v>
      </c>
      <c r="C74" s="7" t="s">
        <v>152</v>
      </c>
      <c r="D74" s="7" t="s">
        <v>153</v>
      </c>
      <c r="E74" s="7" t="s">
        <v>235</v>
      </c>
      <c r="F74" s="59" t="s">
        <v>2650</v>
      </c>
      <c r="G74" s="16">
        <v>0</v>
      </c>
      <c r="H74" s="28" t="s">
        <v>3699</v>
      </c>
      <c r="I74" s="16" t="s">
        <v>2647</v>
      </c>
      <c r="J74" s="16" t="s">
        <v>2647</v>
      </c>
      <c r="K74" s="59" t="s">
        <v>2648</v>
      </c>
      <c r="L74" s="16" t="s">
        <v>30</v>
      </c>
      <c r="M74" s="59" t="s">
        <v>2649</v>
      </c>
      <c r="N74" s="7" t="s">
        <v>2630</v>
      </c>
      <c r="O74" s="58">
        <v>5</v>
      </c>
      <c r="P74" s="58">
        <v>840</v>
      </c>
      <c r="Q74" s="24">
        <f t="shared" si="0"/>
        <v>4200</v>
      </c>
      <c r="R74" s="24">
        <f t="shared" si="1"/>
        <v>4704</v>
      </c>
      <c r="S74" s="16" t="s">
        <v>61</v>
      </c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77"/>
      <c r="AK74" s="66"/>
      <c r="AL74" s="79"/>
      <c r="AM74" s="79"/>
      <c r="AN74" s="79"/>
      <c r="AO74" s="79"/>
      <c r="AP74" s="79"/>
    </row>
    <row r="75" spans="1:42" ht="94.5" x14ac:dyDescent="0.25">
      <c r="A75" s="16" t="s">
        <v>2708</v>
      </c>
      <c r="B75" s="57" t="s">
        <v>77</v>
      </c>
      <c r="C75" s="7" t="s">
        <v>70</v>
      </c>
      <c r="D75" s="7" t="s">
        <v>78</v>
      </c>
      <c r="E75" s="7" t="s">
        <v>238</v>
      </c>
      <c r="F75" s="59" t="s">
        <v>2650</v>
      </c>
      <c r="G75" s="16">
        <v>0</v>
      </c>
      <c r="H75" s="28" t="s">
        <v>3699</v>
      </c>
      <c r="I75" s="16" t="s">
        <v>2647</v>
      </c>
      <c r="J75" s="16" t="s">
        <v>2647</v>
      </c>
      <c r="K75" s="59" t="s">
        <v>2648</v>
      </c>
      <c r="L75" s="16" t="s">
        <v>30</v>
      </c>
      <c r="M75" s="59" t="s">
        <v>2649</v>
      </c>
      <c r="N75" s="7" t="s">
        <v>2630</v>
      </c>
      <c r="O75" s="58">
        <v>1</v>
      </c>
      <c r="P75" s="58">
        <v>4494.6400000000003</v>
      </c>
      <c r="Q75" s="24">
        <f t="shared" si="0"/>
        <v>4494.6400000000003</v>
      </c>
      <c r="R75" s="24">
        <f t="shared" si="1"/>
        <v>5033.9968000000008</v>
      </c>
      <c r="S75" s="16" t="s">
        <v>61</v>
      </c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77"/>
      <c r="AK75" s="66"/>
      <c r="AL75" s="79"/>
      <c r="AM75" s="79"/>
      <c r="AN75" s="79"/>
      <c r="AO75" s="79"/>
      <c r="AP75" s="79"/>
    </row>
    <row r="76" spans="1:42" ht="94.5" x14ac:dyDescent="0.25">
      <c r="A76" s="16" t="s">
        <v>2709</v>
      </c>
      <c r="B76" s="57" t="s">
        <v>239</v>
      </c>
      <c r="C76" s="7" t="s">
        <v>240</v>
      </c>
      <c r="D76" s="7" t="s">
        <v>241</v>
      </c>
      <c r="E76" s="7" t="s">
        <v>242</v>
      </c>
      <c r="F76" s="59" t="s">
        <v>2650</v>
      </c>
      <c r="G76" s="16">
        <v>0</v>
      </c>
      <c r="H76" s="28" t="s">
        <v>3699</v>
      </c>
      <c r="I76" s="16" t="s">
        <v>2647</v>
      </c>
      <c r="J76" s="16" t="s">
        <v>2647</v>
      </c>
      <c r="K76" s="59" t="s">
        <v>2648</v>
      </c>
      <c r="L76" s="16" t="s">
        <v>30</v>
      </c>
      <c r="M76" s="59" t="s">
        <v>2649</v>
      </c>
      <c r="N76" s="7" t="s">
        <v>2630</v>
      </c>
      <c r="O76" s="58">
        <v>2</v>
      </c>
      <c r="P76" s="58">
        <v>2346.75</v>
      </c>
      <c r="Q76" s="24">
        <f t="shared" si="0"/>
        <v>4693.5</v>
      </c>
      <c r="R76" s="24">
        <f t="shared" si="1"/>
        <v>5256.72</v>
      </c>
      <c r="S76" s="16" t="s">
        <v>61</v>
      </c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77"/>
      <c r="AK76" s="66"/>
      <c r="AL76" s="79"/>
      <c r="AM76" s="79"/>
      <c r="AN76" s="79"/>
      <c r="AO76" s="79"/>
      <c r="AP76" s="79"/>
    </row>
    <row r="77" spans="1:42" ht="94.5" x14ac:dyDescent="0.25">
      <c r="A77" s="16" t="s">
        <v>2710</v>
      </c>
      <c r="B77" s="57" t="s">
        <v>151</v>
      </c>
      <c r="C77" s="7" t="s">
        <v>152</v>
      </c>
      <c r="D77" s="7" t="s">
        <v>153</v>
      </c>
      <c r="E77" s="7" t="s">
        <v>243</v>
      </c>
      <c r="F77" s="59" t="s">
        <v>2650</v>
      </c>
      <c r="G77" s="16">
        <v>0</v>
      </c>
      <c r="H77" s="28" t="s">
        <v>3699</v>
      </c>
      <c r="I77" s="16" t="s">
        <v>2647</v>
      </c>
      <c r="J77" s="16" t="s">
        <v>2647</v>
      </c>
      <c r="K77" s="59" t="s">
        <v>2648</v>
      </c>
      <c r="L77" s="16" t="s">
        <v>30</v>
      </c>
      <c r="M77" s="59" t="s">
        <v>2649</v>
      </c>
      <c r="N77" s="7" t="s">
        <v>2630</v>
      </c>
      <c r="O77" s="58">
        <v>5</v>
      </c>
      <c r="P77" s="58">
        <v>950</v>
      </c>
      <c r="Q77" s="24">
        <f t="shared" si="0"/>
        <v>4750</v>
      </c>
      <c r="R77" s="24">
        <f t="shared" si="1"/>
        <v>5320.0000000000009</v>
      </c>
      <c r="S77" s="16" t="s">
        <v>61</v>
      </c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77"/>
      <c r="AK77" s="66"/>
      <c r="AL77" s="79"/>
      <c r="AM77" s="79"/>
      <c r="AN77" s="79"/>
      <c r="AO77" s="79"/>
      <c r="AP77" s="79"/>
    </row>
    <row r="78" spans="1:42" ht="94.5" x14ac:dyDescent="0.25">
      <c r="A78" s="16" t="s">
        <v>2711</v>
      </c>
      <c r="B78" s="57" t="s">
        <v>244</v>
      </c>
      <c r="C78" s="7" t="s">
        <v>245</v>
      </c>
      <c r="D78" s="7" t="s">
        <v>246</v>
      </c>
      <c r="E78" s="7" t="s">
        <v>247</v>
      </c>
      <c r="F78" s="59" t="s">
        <v>2650</v>
      </c>
      <c r="G78" s="16">
        <v>0</v>
      </c>
      <c r="H78" s="28" t="s">
        <v>3699</v>
      </c>
      <c r="I78" s="16" t="s">
        <v>2647</v>
      </c>
      <c r="J78" s="16" t="s">
        <v>2647</v>
      </c>
      <c r="K78" s="59" t="s">
        <v>2648</v>
      </c>
      <c r="L78" s="16" t="s">
        <v>30</v>
      </c>
      <c r="M78" s="59" t="s">
        <v>2649</v>
      </c>
      <c r="N78" s="7" t="s">
        <v>2630</v>
      </c>
      <c r="O78" s="58">
        <v>10</v>
      </c>
      <c r="P78" s="58">
        <v>484.05</v>
      </c>
      <c r="Q78" s="24">
        <f t="shared" si="0"/>
        <v>4840.5</v>
      </c>
      <c r="R78" s="24">
        <f t="shared" si="1"/>
        <v>5421.3600000000006</v>
      </c>
      <c r="S78" s="16" t="s">
        <v>61</v>
      </c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77"/>
      <c r="AK78" s="66"/>
      <c r="AL78" s="79"/>
      <c r="AM78" s="79"/>
      <c r="AN78" s="79"/>
      <c r="AO78" s="79"/>
      <c r="AP78" s="79"/>
    </row>
    <row r="79" spans="1:42" ht="94.5" x14ac:dyDescent="0.25">
      <c r="A79" s="16" t="s">
        <v>2712</v>
      </c>
      <c r="B79" s="57" t="s">
        <v>169</v>
      </c>
      <c r="C79" s="7" t="s">
        <v>170</v>
      </c>
      <c r="D79" s="7" t="s">
        <v>171</v>
      </c>
      <c r="E79" s="7" t="s">
        <v>248</v>
      </c>
      <c r="F79" s="59" t="s">
        <v>2650</v>
      </c>
      <c r="G79" s="16">
        <v>0</v>
      </c>
      <c r="H79" s="28" t="s">
        <v>3699</v>
      </c>
      <c r="I79" s="16" t="s">
        <v>2647</v>
      </c>
      <c r="J79" s="16" t="s">
        <v>2647</v>
      </c>
      <c r="K79" s="59" t="s">
        <v>2648</v>
      </c>
      <c r="L79" s="16" t="s">
        <v>30</v>
      </c>
      <c r="M79" s="59" t="s">
        <v>2649</v>
      </c>
      <c r="N79" s="7" t="s">
        <v>2629</v>
      </c>
      <c r="O79" s="58">
        <v>2</v>
      </c>
      <c r="P79" s="58">
        <v>2500</v>
      </c>
      <c r="Q79" s="24">
        <f t="shared" si="0"/>
        <v>5000</v>
      </c>
      <c r="R79" s="24">
        <f t="shared" si="1"/>
        <v>5600.0000000000009</v>
      </c>
      <c r="S79" s="16" t="s">
        <v>61</v>
      </c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77"/>
      <c r="AK79" s="66"/>
      <c r="AL79" s="79"/>
      <c r="AM79" s="79"/>
      <c r="AN79" s="79"/>
      <c r="AO79" s="79"/>
      <c r="AP79" s="79"/>
    </row>
    <row r="80" spans="1:42" ht="94.5" x14ac:dyDescent="0.25">
      <c r="A80" s="16" t="s">
        <v>2713</v>
      </c>
      <c r="B80" s="57" t="s">
        <v>169</v>
      </c>
      <c r="C80" s="7" t="s">
        <v>170</v>
      </c>
      <c r="D80" s="7" t="s">
        <v>171</v>
      </c>
      <c r="E80" s="7" t="s">
        <v>249</v>
      </c>
      <c r="F80" s="59" t="s">
        <v>2650</v>
      </c>
      <c r="G80" s="16">
        <v>0</v>
      </c>
      <c r="H80" s="28" t="s">
        <v>3699</v>
      </c>
      <c r="I80" s="16" t="s">
        <v>2647</v>
      </c>
      <c r="J80" s="16" t="s">
        <v>2647</v>
      </c>
      <c r="K80" s="59" t="s">
        <v>2648</v>
      </c>
      <c r="L80" s="16" t="s">
        <v>30</v>
      </c>
      <c r="M80" s="59" t="s">
        <v>2649</v>
      </c>
      <c r="N80" s="7" t="s">
        <v>2629</v>
      </c>
      <c r="O80" s="58">
        <v>2</v>
      </c>
      <c r="P80" s="58">
        <v>2500</v>
      </c>
      <c r="Q80" s="24">
        <f t="shared" si="0"/>
        <v>5000</v>
      </c>
      <c r="R80" s="24">
        <f t="shared" si="1"/>
        <v>5600.0000000000009</v>
      </c>
      <c r="S80" s="16" t="s">
        <v>61</v>
      </c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77"/>
      <c r="AK80" s="66"/>
      <c r="AL80" s="79"/>
      <c r="AM80" s="79"/>
      <c r="AN80" s="79"/>
      <c r="AO80" s="79"/>
      <c r="AP80" s="79"/>
    </row>
    <row r="81" spans="1:42" ht="94.5" x14ac:dyDescent="0.25">
      <c r="A81" s="16" t="s">
        <v>2714</v>
      </c>
      <c r="B81" s="57" t="s">
        <v>169</v>
      </c>
      <c r="C81" s="7" t="s">
        <v>170</v>
      </c>
      <c r="D81" s="7" t="s">
        <v>171</v>
      </c>
      <c r="E81" s="7" t="s">
        <v>250</v>
      </c>
      <c r="F81" s="59" t="s">
        <v>2650</v>
      </c>
      <c r="G81" s="16">
        <v>0</v>
      </c>
      <c r="H81" s="28" t="s">
        <v>3699</v>
      </c>
      <c r="I81" s="16" t="s">
        <v>2647</v>
      </c>
      <c r="J81" s="16" t="s">
        <v>2647</v>
      </c>
      <c r="K81" s="59" t="s">
        <v>2648</v>
      </c>
      <c r="L81" s="16" t="s">
        <v>30</v>
      </c>
      <c r="M81" s="59" t="s">
        <v>2649</v>
      </c>
      <c r="N81" s="7" t="s">
        <v>2629</v>
      </c>
      <c r="O81" s="58">
        <v>2</v>
      </c>
      <c r="P81" s="58">
        <v>2500</v>
      </c>
      <c r="Q81" s="24">
        <f t="shared" si="0"/>
        <v>5000</v>
      </c>
      <c r="R81" s="24">
        <f t="shared" si="1"/>
        <v>5600.0000000000009</v>
      </c>
      <c r="S81" s="16" t="s">
        <v>61</v>
      </c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77"/>
      <c r="AK81" s="66"/>
      <c r="AL81" s="79"/>
      <c r="AM81" s="79"/>
      <c r="AN81" s="79"/>
      <c r="AO81" s="79"/>
      <c r="AP81" s="79"/>
    </row>
    <row r="82" spans="1:42" ht="94.5" x14ac:dyDescent="0.25">
      <c r="A82" s="16" t="s">
        <v>2715</v>
      </c>
      <c r="B82" s="57" t="s">
        <v>251</v>
      </c>
      <c r="C82" s="7" t="s">
        <v>252</v>
      </c>
      <c r="D82" s="7" t="s">
        <v>253</v>
      </c>
      <c r="E82" s="7" t="s">
        <v>254</v>
      </c>
      <c r="F82" s="59" t="s">
        <v>2650</v>
      </c>
      <c r="G82" s="16">
        <v>0</v>
      </c>
      <c r="H82" s="28" t="s">
        <v>3699</v>
      </c>
      <c r="I82" s="16" t="s">
        <v>2647</v>
      </c>
      <c r="J82" s="16" t="s">
        <v>2647</v>
      </c>
      <c r="K82" s="59" t="s">
        <v>2648</v>
      </c>
      <c r="L82" s="16" t="s">
        <v>30</v>
      </c>
      <c r="M82" s="59" t="s">
        <v>2649</v>
      </c>
      <c r="N82" s="7" t="s">
        <v>2630</v>
      </c>
      <c r="O82" s="58">
        <v>2</v>
      </c>
      <c r="P82" s="58">
        <v>2522.3000000000002</v>
      </c>
      <c r="Q82" s="24">
        <f t="shared" si="0"/>
        <v>5044.6000000000004</v>
      </c>
      <c r="R82" s="24">
        <f t="shared" si="1"/>
        <v>5649.9520000000011</v>
      </c>
      <c r="S82" s="16" t="s">
        <v>61</v>
      </c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77"/>
      <c r="AK82" s="66"/>
      <c r="AL82" s="79"/>
      <c r="AM82" s="79"/>
      <c r="AN82" s="79"/>
      <c r="AO82" s="79"/>
      <c r="AP82" s="79"/>
    </row>
    <row r="83" spans="1:42" ht="94.5" x14ac:dyDescent="0.25">
      <c r="A83" s="16" t="s">
        <v>2716</v>
      </c>
      <c r="B83" s="57" t="s">
        <v>255</v>
      </c>
      <c r="C83" s="7" t="s">
        <v>256</v>
      </c>
      <c r="D83" s="7" t="s">
        <v>257</v>
      </c>
      <c r="E83" s="7" t="s">
        <v>258</v>
      </c>
      <c r="F83" s="59" t="s">
        <v>2650</v>
      </c>
      <c r="G83" s="16">
        <v>0</v>
      </c>
      <c r="H83" s="28" t="s">
        <v>3699</v>
      </c>
      <c r="I83" s="16" t="s">
        <v>2647</v>
      </c>
      <c r="J83" s="16" t="s">
        <v>2647</v>
      </c>
      <c r="K83" s="59" t="s">
        <v>2648</v>
      </c>
      <c r="L83" s="16" t="s">
        <v>30</v>
      </c>
      <c r="M83" s="59" t="s">
        <v>2649</v>
      </c>
      <c r="N83" s="7" t="s">
        <v>2633</v>
      </c>
      <c r="O83" s="58">
        <v>1000</v>
      </c>
      <c r="P83" s="58">
        <v>5.08</v>
      </c>
      <c r="Q83" s="24">
        <f t="shared" ref="Q83:Q144" si="2">O83*P83</f>
        <v>5080</v>
      </c>
      <c r="R83" s="24">
        <f t="shared" ref="R83:R144" si="3">Q83*1.12</f>
        <v>5689.6</v>
      </c>
      <c r="S83" s="16" t="s">
        <v>61</v>
      </c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77"/>
      <c r="AK83" s="66"/>
      <c r="AL83" s="79"/>
      <c r="AM83" s="79"/>
      <c r="AN83" s="79"/>
      <c r="AO83" s="79"/>
      <c r="AP83" s="79"/>
    </row>
    <row r="84" spans="1:42" ht="94.5" x14ac:dyDescent="0.25">
      <c r="A84" s="16" t="s">
        <v>2717</v>
      </c>
      <c r="B84" s="57" t="s">
        <v>259</v>
      </c>
      <c r="C84" s="7" t="s">
        <v>260</v>
      </c>
      <c r="D84" s="7" t="s">
        <v>261</v>
      </c>
      <c r="E84" s="7" t="s">
        <v>262</v>
      </c>
      <c r="F84" s="59" t="s">
        <v>2650</v>
      </c>
      <c r="G84" s="16">
        <v>0</v>
      </c>
      <c r="H84" s="28" t="s">
        <v>3699</v>
      </c>
      <c r="I84" s="16" t="s">
        <v>2647</v>
      </c>
      <c r="J84" s="16" t="s">
        <v>2647</v>
      </c>
      <c r="K84" s="59" t="s">
        <v>2648</v>
      </c>
      <c r="L84" s="16" t="s">
        <v>30</v>
      </c>
      <c r="M84" s="59" t="s">
        <v>2649</v>
      </c>
      <c r="N84" s="7" t="s">
        <v>2630</v>
      </c>
      <c r="O84" s="58">
        <v>2</v>
      </c>
      <c r="P84" s="58">
        <v>2613.19</v>
      </c>
      <c r="Q84" s="24">
        <f t="shared" si="2"/>
        <v>5226.38</v>
      </c>
      <c r="R84" s="24">
        <f t="shared" si="3"/>
        <v>5853.5456000000004</v>
      </c>
      <c r="S84" s="16" t="s">
        <v>61</v>
      </c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77"/>
      <c r="AK84" s="66"/>
      <c r="AL84" s="79"/>
      <c r="AM84" s="79"/>
      <c r="AN84" s="79"/>
      <c r="AO84" s="79"/>
      <c r="AP84" s="79"/>
    </row>
    <row r="85" spans="1:42" ht="94.5" x14ac:dyDescent="0.25">
      <c r="A85" s="16" t="s">
        <v>2718</v>
      </c>
      <c r="B85" s="57" t="s">
        <v>263</v>
      </c>
      <c r="C85" s="7" t="s">
        <v>264</v>
      </c>
      <c r="D85" s="7" t="s">
        <v>265</v>
      </c>
      <c r="E85" s="7" t="s">
        <v>266</v>
      </c>
      <c r="F85" s="59" t="s">
        <v>2650</v>
      </c>
      <c r="G85" s="16">
        <v>0</v>
      </c>
      <c r="H85" s="28" t="s">
        <v>3699</v>
      </c>
      <c r="I85" s="16" t="s">
        <v>2647</v>
      </c>
      <c r="J85" s="16" t="s">
        <v>2647</v>
      </c>
      <c r="K85" s="59" t="s">
        <v>2648</v>
      </c>
      <c r="L85" s="16" t="s">
        <v>30</v>
      </c>
      <c r="M85" s="59" t="s">
        <v>2649</v>
      </c>
      <c r="N85" s="7" t="s">
        <v>2634</v>
      </c>
      <c r="O85" s="58">
        <v>10</v>
      </c>
      <c r="P85" s="58">
        <v>528</v>
      </c>
      <c r="Q85" s="24">
        <f t="shared" si="2"/>
        <v>5280</v>
      </c>
      <c r="R85" s="24">
        <f t="shared" si="3"/>
        <v>5913.6</v>
      </c>
      <c r="S85" s="16" t="s">
        <v>61</v>
      </c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77"/>
      <c r="AK85" s="66"/>
      <c r="AL85" s="79"/>
      <c r="AM85" s="79"/>
      <c r="AN85" s="79"/>
      <c r="AO85" s="79"/>
      <c r="AP85" s="79"/>
    </row>
    <row r="86" spans="1:42" ht="94.5" x14ac:dyDescent="0.25">
      <c r="A86" s="16" t="s">
        <v>2719</v>
      </c>
      <c r="B86" s="57" t="s">
        <v>236</v>
      </c>
      <c r="C86" s="7" t="s">
        <v>204</v>
      </c>
      <c r="D86" s="7" t="s">
        <v>237</v>
      </c>
      <c r="E86" s="7" t="s">
        <v>267</v>
      </c>
      <c r="F86" s="59" t="s">
        <v>2650</v>
      </c>
      <c r="G86" s="16">
        <v>0</v>
      </c>
      <c r="H86" s="28" t="s">
        <v>3699</v>
      </c>
      <c r="I86" s="16" t="s">
        <v>2647</v>
      </c>
      <c r="J86" s="16" t="s">
        <v>2647</v>
      </c>
      <c r="K86" s="59" t="s">
        <v>2648</v>
      </c>
      <c r="L86" s="16" t="s">
        <v>30</v>
      </c>
      <c r="M86" s="59" t="s">
        <v>2649</v>
      </c>
      <c r="N86" s="7" t="s">
        <v>2630</v>
      </c>
      <c r="O86" s="58">
        <v>3</v>
      </c>
      <c r="P86" s="58">
        <v>1761.38</v>
      </c>
      <c r="Q86" s="24">
        <f t="shared" si="2"/>
        <v>5284.14</v>
      </c>
      <c r="R86" s="24">
        <f t="shared" si="3"/>
        <v>5918.2368000000006</v>
      </c>
      <c r="S86" s="16" t="s">
        <v>61</v>
      </c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77"/>
      <c r="AK86" s="66"/>
      <c r="AL86" s="79"/>
      <c r="AM86" s="79"/>
      <c r="AN86" s="79"/>
      <c r="AO86" s="79"/>
      <c r="AP86" s="79"/>
    </row>
    <row r="87" spans="1:42" ht="94.5" x14ac:dyDescent="0.25">
      <c r="A87" s="16" t="s">
        <v>2720</v>
      </c>
      <c r="B87" s="57" t="s">
        <v>268</v>
      </c>
      <c r="C87" s="7" t="s">
        <v>269</v>
      </c>
      <c r="D87" s="7" t="s">
        <v>270</v>
      </c>
      <c r="E87" s="7" t="s">
        <v>271</v>
      </c>
      <c r="F87" s="59" t="s">
        <v>2650</v>
      </c>
      <c r="G87" s="16">
        <v>0</v>
      </c>
      <c r="H87" s="28" t="s">
        <v>3699</v>
      </c>
      <c r="I87" s="16" t="s">
        <v>2647</v>
      </c>
      <c r="J87" s="16" t="s">
        <v>2647</v>
      </c>
      <c r="K87" s="59" t="s">
        <v>2648</v>
      </c>
      <c r="L87" s="16" t="s">
        <v>30</v>
      </c>
      <c r="M87" s="59" t="s">
        <v>2649</v>
      </c>
      <c r="N87" s="7" t="s">
        <v>2630</v>
      </c>
      <c r="O87" s="58">
        <v>100</v>
      </c>
      <c r="P87" s="58">
        <v>53.02</v>
      </c>
      <c r="Q87" s="24">
        <f t="shared" si="2"/>
        <v>5302</v>
      </c>
      <c r="R87" s="24">
        <f t="shared" si="3"/>
        <v>5938.2400000000007</v>
      </c>
      <c r="S87" s="16" t="s">
        <v>61</v>
      </c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77"/>
      <c r="AK87" s="66"/>
      <c r="AL87" s="79"/>
      <c r="AM87" s="79"/>
      <c r="AN87" s="79"/>
      <c r="AO87" s="79"/>
      <c r="AP87" s="79"/>
    </row>
    <row r="88" spans="1:42" ht="94.5" x14ac:dyDescent="0.25">
      <c r="A88" s="16" t="s">
        <v>2721</v>
      </c>
      <c r="B88" s="57" t="s">
        <v>272</v>
      </c>
      <c r="C88" s="7" t="s">
        <v>273</v>
      </c>
      <c r="D88" s="7" t="s">
        <v>123</v>
      </c>
      <c r="E88" s="7" t="s">
        <v>274</v>
      </c>
      <c r="F88" s="59" t="s">
        <v>2650</v>
      </c>
      <c r="G88" s="16">
        <v>0</v>
      </c>
      <c r="H88" s="28" t="s">
        <v>3699</v>
      </c>
      <c r="I88" s="16" t="s">
        <v>2647</v>
      </c>
      <c r="J88" s="16" t="s">
        <v>2647</v>
      </c>
      <c r="K88" s="59" t="s">
        <v>2648</v>
      </c>
      <c r="L88" s="16" t="s">
        <v>30</v>
      </c>
      <c r="M88" s="59" t="s">
        <v>2649</v>
      </c>
      <c r="N88" s="7" t="s">
        <v>2632</v>
      </c>
      <c r="O88" s="58">
        <v>3</v>
      </c>
      <c r="P88" s="58">
        <v>1811.25</v>
      </c>
      <c r="Q88" s="24">
        <f t="shared" si="2"/>
        <v>5433.75</v>
      </c>
      <c r="R88" s="24">
        <f t="shared" si="3"/>
        <v>6085.8</v>
      </c>
      <c r="S88" s="16" t="s">
        <v>61</v>
      </c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77"/>
      <c r="AK88" s="66"/>
      <c r="AL88" s="79"/>
      <c r="AM88" s="79"/>
      <c r="AN88" s="79"/>
      <c r="AO88" s="79"/>
      <c r="AP88" s="79"/>
    </row>
    <row r="89" spans="1:42" ht="94.5" x14ac:dyDescent="0.25">
      <c r="A89" s="16" t="s">
        <v>2722</v>
      </c>
      <c r="B89" s="57" t="s">
        <v>275</v>
      </c>
      <c r="C89" s="7" t="s">
        <v>276</v>
      </c>
      <c r="D89" s="7" t="s">
        <v>277</v>
      </c>
      <c r="E89" s="7" t="s">
        <v>278</v>
      </c>
      <c r="F89" s="59" t="s">
        <v>2650</v>
      </c>
      <c r="G89" s="16">
        <v>0</v>
      </c>
      <c r="H89" s="28" t="s">
        <v>3699</v>
      </c>
      <c r="I89" s="16" t="s">
        <v>2647</v>
      </c>
      <c r="J89" s="16" t="s">
        <v>2647</v>
      </c>
      <c r="K89" s="59" t="s">
        <v>2648</v>
      </c>
      <c r="L89" s="16" t="s">
        <v>30</v>
      </c>
      <c r="M89" s="59" t="s">
        <v>2649</v>
      </c>
      <c r="N89" s="7" t="s">
        <v>2630</v>
      </c>
      <c r="O89" s="58">
        <v>2</v>
      </c>
      <c r="P89" s="58">
        <v>2750</v>
      </c>
      <c r="Q89" s="24">
        <f t="shared" si="2"/>
        <v>5500</v>
      </c>
      <c r="R89" s="24">
        <f t="shared" si="3"/>
        <v>6160.0000000000009</v>
      </c>
      <c r="S89" s="16" t="s">
        <v>61</v>
      </c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77"/>
      <c r="AK89" s="66"/>
      <c r="AL89" s="79"/>
      <c r="AM89" s="79"/>
      <c r="AN89" s="79"/>
      <c r="AO89" s="79"/>
      <c r="AP89" s="79"/>
    </row>
    <row r="90" spans="1:42" ht="94.5" x14ac:dyDescent="0.25">
      <c r="A90" s="16" t="s">
        <v>2723</v>
      </c>
      <c r="B90" s="57" t="s">
        <v>177</v>
      </c>
      <c r="C90" s="7" t="s">
        <v>178</v>
      </c>
      <c r="D90" s="7" t="s">
        <v>179</v>
      </c>
      <c r="E90" s="7" t="s">
        <v>279</v>
      </c>
      <c r="F90" s="59" t="s">
        <v>2650</v>
      </c>
      <c r="G90" s="16">
        <v>0</v>
      </c>
      <c r="H90" s="28" t="s">
        <v>3699</v>
      </c>
      <c r="I90" s="16" t="s">
        <v>2647</v>
      </c>
      <c r="J90" s="16" t="s">
        <v>2647</v>
      </c>
      <c r="K90" s="59" t="s">
        <v>2648</v>
      </c>
      <c r="L90" s="16" t="s">
        <v>30</v>
      </c>
      <c r="M90" s="59" t="s">
        <v>2649</v>
      </c>
      <c r="N90" s="7" t="s">
        <v>2630</v>
      </c>
      <c r="O90" s="58">
        <v>2</v>
      </c>
      <c r="P90" s="58">
        <v>2760.52</v>
      </c>
      <c r="Q90" s="24">
        <f t="shared" si="2"/>
        <v>5521.04</v>
      </c>
      <c r="R90" s="24">
        <f t="shared" si="3"/>
        <v>6183.5648000000001</v>
      </c>
      <c r="S90" s="16" t="s">
        <v>61</v>
      </c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77"/>
      <c r="AK90" s="66"/>
      <c r="AL90" s="79"/>
      <c r="AM90" s="79"/>
      <c r="AN90" s="79"/>
      <c r="AO90" s="79"/>
      <c r="AP90" s="79"/>
    </row>
    <row r="91" spans="1:42" ht="94.5" x14ac:dyDescent="0.25">
      <c r="A91" s="16" t="s">
        <v>2724</v>
      </c>
      <c r="B91" s="57" t="s">
        <v>280</v>
      </c>
      <c r="C91" s="7" t="s">
        <v>281</v>
      </c>
      <c r="D91" s="7" t="s">
        <v>282</v>
      </c>
      <c r="E91" s="7" t="s">
        <v>283</v>
      </c>
      <c r="F91" s="59" t="s">
        <v>2650</v>
      </c>
      <c r="G91" s="16">
        <v>0</v>
      </c>
      <c r="H91" s="28" t="s">
        <v>3699</v>
      </c>
      <c r="I91" s="16" t="s">
        <v>2647</v>
      </c>
      <c r="J91" s="16" t="s">
        <v>2647</v>
      </c>
      <c r="K91" s="59" t="s">
        <v>2648</v>
      </c>
      <c r="L91" s="16" t="s">
        <v>30</v>
      </c>
      <c r="M91" s="59" t="s">
        <v>2649</v>
      </c>
      <c r="N91" s="7" t="s">
        <v>2630</v>
      </c>
      <c r="O91" s="58">
        <v>10</v>
      </c>
      <c r="P91" s="58">
        <v>554.4</v>
      </c>
      <c r="Q91" s="24">
        <f t="shared" si="2"/>
        <v>5544</v>
      </c>
      <c r="R91" s="24">
        <f t="shared" si="3"/>
        <v>6209.2800000000007</v>
      </c>
      <c r="S91" s="16" t="s">
        <v>61</v>
      </c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77"/>
      <c r="AK91" s="66"/>
      <c r="AL91" s="79"/>
      <c r="AM91" s="79"/>
      <c r="AN91" s="79"/>
      <c r="AO91" s="79"/>
      <c r="AP91" s="79"/>
    </row>
    <row r="92" spans="1:42" ht="94.5" x14ac:dyDescent="0.25">
      <c r="A92" s="16" t="s">
        <v>2725</v>
      </c>
      <c r="B92" s="57" t="s">
        <v>138</v>
      </c>
      <c r="C92" s="7" t="s">
        <v>137</v>
      </c>
      <c r="D92" s="7" t="s">
        <v>139</v>
      </c>
      <c r="E92" s="7" t="s">
        <v>284</v>
      </c>
      <c r="F92" s="59" t="s">
        <v>2650</v>
      </c>
      <c r="G92" s="16">
        <v>0</v>
      </c>
      <c r="H92" s="28" t="s">
        <v>3699</v>
      </c>
      <c r="I92" s="16" t="s">
        <v>2647</v>
      </c>
      <c r="J92" s="16" t="s">
        <v>2647</v>
      </c>
      <c r="K92" s="59" t="s">
        <v>2648</v>
      </c>
      <c r="L92" s="16" t="s">
        <v>30</v>
      </c>
      <c r="M92" s="59" t="s">
        <v>2649</v>
      </c>
      <c r="N92" s="7" t="s">
        <v>2630</v>
      </c>
      <c r="O92" s="58">
        <v>2</v>
      </c>
      <c r="P92" s="58">
        <v>2800</v>
      </c>
      <c r="Q92" s="24">
        <f t="shared" si="2"/>
        <v>5600</v>
      </c>
      <c r="R92" s="24">
        <f t="shared" si="3"/>
        <v>6272.0000000000009</v>
      </c>
      <c r="S92" s="16" t="s">
        <v>61</v>
      </c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77"/>
      <c r="AK92" s="66"/>
      <c r="AL92" s="79"/>
      <c r="AM92" s="79"/>
      <c r="AN92" s="79"/>
      <c r="AO92" s="79"/>
      <c r="AP92" s="79"/>
    </row>
    <row r="93" spans="1:42" ht="94.5" x14ac:dyDescent="0.25">
      <c r="A93" s="16" t="s">
        <v>2726</v>
      </c>
      <c r="B93" s="57" t="s">
        <v>285</v>
      </c>
      <c r="C93" s="7" t="s">
        <v>286</v>
      </c>
      <c r="D93" s="7" t="s">
        <v>287</v>
      </c>
      <c r="E93" s="7" t="s">
        <v>288</v>
      </c>
      <c r="F93" s="59" t="s">
        <v>2650</v>
      </c>
      <c r="G93" s="16">
        <v>0</v>
      </c>
      <c r="H93" s="28" t="s">
        <v>3699</v>
      </c>
      <c r="I93" s="16" t="s">
        <v>2647</v>
      </c>
      <c r="J93" s="16" t="s">
        <v>2647</v>
      </c>
      <c r="K93" s="59" t="s">
        <v>2648</v>
      </c>
      <c r="L93" s="16" t="s">
        <v>30</v>
      </c>
      <c r="M93" s="59" t="s">
        <v>2649</v>
      </c>
      <c r="N93" s="7" t="s">
        <v>2630</v>
      </c>
      <c r="O93" s="58">
        <v>30</v>
      </c>
      <c r="P93" s="58">
        <v>188.31</v>
      </c>
      <c r="Q93" s="24">
        <f t="shared" si="2"/>
        <v>5649.3</v>
      </c>
      <c r="R93" s="24">
        <f t="shared" si="3"/>
        <v>6327.2160000000013</v>
      </c>
      <c r="S93" s="16" t="s">
        <v>61</v>
      </c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77"/>
      <c r="AK93" s="66"/>
      <c r="AL93" s="79"/>
      <c r="AM93" s="79"/>
      <c r="AN93" s="79"/>
      <c r="AO93" s="79"/>
      <c r="AP93" s="79"/>
    </row>
    <row r="94" spans="1:42" ht="94.5" x14ac:dyDescent="0.25">
      <c r="A94" s="16" t="s">
        <v>2727</v>
      </c>
      <c r="B94" s="57" t="s">
        <v>289</v>
      </c>
      <c r="C94" s="7" t="s">
        <v>290</v>
      </c>
      <c r="D94" s="7" t="s">
        <v>291</v>
      </c>
      <c r="E94" s="7" t="s">
        <v>292</v>
      </c>
      <c r="F94" s="59" t="s">
        <v>2650</v>
      </c>
      <c r="G94" s="16">
        <v>0</v>
      </c>
      <c r="H94" s="28" t="s">
        <v>3699</v>
      </c>
      <c r="I94" s="16" t="s">
        <v>2647</v>
      </c>
      <c r="J94" s="16" t="s">
        <v>2647</v>
      </c>
      <c r="K94" s="59" t="s">
        <v>2648</v>
      </c>
      <c r="L94" s="16" t="s">
        <v>30</v>
      </c>
      <c r="M94" s="59" t="s">
        <v>2649</v>
      </c>
      <c r="N94" s="7" t="s">
        <v>2630</v>
      </c>
      <c r="O94" s="58">
        <v>2</v>
      </c>
      <c r="P94" s="58">
        <v>2835.8</v>
      </c>
      <c r="Q94" s="24">
        <f t="shared" si="2"/>
        <v>5671.6</v>
      </c>
      <c r="R94" s="24">
        <f t="shared" si="3"/>
        <v>6352.1920000000009</v>
      </c>
      <c r="S94" s="16" t="s">
        <v>61</v>
      </c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77"/>
      <c r="AK94" s="66"/>
      <c r="AL94" s="79"/>
      <c r="AM94" s="79"/>
      <c r="AN94" s="79"/>
      <c r="AO94" s="79"/>
      <c r="AP94" s="79"/>
    </row>
    <row r="95" spans="1:42" ht="94.5" x14ac:dyDescent="0.25">
      <c r="A95" s="16" t="s">
        <v>2728</v>
      </c>
      <c r="B95" s="57" t="s">
        <v>293</v>
      </c>
      <c r="C95" s="7" t="s">
        <v>294</v>
      </c>
      <c r="D95" s="7" t="s">
        <v>295</v>
      </c>
      <c r="E95" s="7" t="s">
        <v>296</v>
      </c>
      <c r="F95" s="59" t="s">
        <v>2650</v>
      </c>
      <c r="G95" s="16">
        <v>0</v>
      </c>
      <c r="H95" s="28" t="s">
        <v>3699</v>
      </c>
      <c r="I95" s="16" t="s">
        <v>2647</v>
      </c>
      <c r="J95" s="16" t="s">
        <v>2647</v>
      </c>
      <c r="K95" s="59" t="s">
        <v>2648</v>
      </c>
      <c r="L95" s="16" t="s">
        <v>30</v>
      </c>
      <c r="M95" s="59" t="s">
        <v>2649</v>
      </c>
      <c r="N95" s="7" t="s">
        <v>2629</v>
      </c>
      <c r="O95" s="58">
        <v>0.5</v>
      </c>
      <c r="P95" s="58">
        <v>11459.8</v>
      </c>
      <c r="Q95" s="24">
        <f t="shared" si="2"/>
        <v>5729.9</v>
      </c>
      <c r="R95" s="24">
        <f t="shared" si="3"/>
        <v>6417.4880000000003</v>
      </c>
      <c r="S95" s="16" t="s">
        <v>61</v>
      </c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77"/>
      <c r="AK95" s="66"/>
      <c r="AL95" s="79"/>
      <c r="AM95" s="79"/>
      <c r="AN95" s="79"/>
      <c r="AO95" s="79"/>
      <c r="AP95" s="79"/>
    </row>
    <row r="96" spans="1:42" ht="94.5" x14ac:dyDescent="0.25">
      <c r="A96" s="16" t="s">
        <v>2729</v>
      </c>
      <c r="B96" s="57" t="s">
        <v>297</v>
      </c>
      <c r="C96" s="7" t="s">
        <v>298</v>
      </c>
      <c r="D96" s="7" t="s">
        <v>299</v>
      </c>
      <c r="E96" s="7" t="s">
        <v>300</v>
      </c>
      <c r="F96" s="59" t="s">
        <v>2650</v>
      </c>
      <c r="G96" s="16">
        <v>0</v>
      </c>
      <c r="H96" s="28" t="s">
        <v>3699</v>
      </c>
      <c r="I96" s="16" t="s">
        <v>2647</v>
      </c>
      <c r="J96" s="16" t="s">
        <v>2647</v>
      </c>
      <c r="K96" s="59" t="s">
        <v>2648</v>
      </c>
      <c r="L96" s="16" t="s">
        <v>30</v>
      </c>
      <c r="M96" s="59" t="s">
        <v>2649</v>
      </c>
      <c r="N96" s="7" t="s">
        <v>2629</v>
      </c>
      <c r="O96" s="58">
        <v>3</v>
      </c>
      <c r="P96" s="58">
        <v>1932.53</v>
      </c>
      <c r="Q96" s="24">
        <f t="shared" si="2"/>
        <v>5797.59</v>
      </c>
      <c r="R96" s="24">
        <f t="shared" si="3"/>
        <v>6493.3008000000009</v>
      </c>
      <c r="S96" s="16" t="s">
        <v>61</v>
      </c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77"/>
      <c r="AK96" s="66"/>
      <c r="AL96" s="79"/>
      <c r="AM96" s="79"/>
      <c r="AN96" s="79"/>
      <c r="AO96" s="79"/>
      <c r="AP96" s="79"/>
    </row>
    <row r="97" spans="1:42" ht="94.5" x14ac:dyDescent="0.25">
      <c r="A97" s="16" t="s">
        <v>2730</v>
      </c>
      <c r="B97" s="57" t="s">
        <v>301</v>
      </c>
      <c r="C97" s="7" t="s">
        <v>167</v>
      </c>
      <c r="D97" s="7" t="s">
        <v>302</v>
      </c>
      <c r="E97" s="7" t="s">
        <v>3688</v>
      </c>
      <c r="F97" s="59" t="s">
        <v>2650</v>
      </c>
      <c r="G97" s="16">
        <v>0</v>
      </c>
      <c r="H97" s="28" t="s">
        <v>3699</v>
      </c>
      <c r="I97" s="16" t="s">
        <v>2647</v>
      </c>
      <c r="J97" s="16" t="s">
        <v>2647</v>
      </c>
      <c r="K97" s="59" t="s">
        <v>2648</v>
      </c>
      <c r="L97" s="16" t="s">
        <v>30</v>
      </c>
      <c r="M97" s="59" t="s">
        <v>2649</v>
      </c>
      <c r="N97" s="7" t="s">
        <v>2631</v>
      </c>
      <c r="O97" s="58">
        <v>3</v>
      </c>
      <c r="P97" s="58">
        <v>1932.53</v>
      </c>
      <c r="Q97" s="24">
        <f t="shared" si="2"/>
        <v>5797.59</v>
      </c>
      <c r="R97" s="24">
        <f t="shared" si="3"/>
        <v>6493.3008000000009</v>
      </c>
      <c r="S97" s="16" t="s">
        <v>61</v>
      </c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77"/>
      <c r="AK97" s="66"/>
      <c r="AL97" s="79"/>
      <c r="AM97" s="79"/>
      <c r="AN97" s="79"/>
      <c r="AO97" s="79"/>
      <c r="AP97" s="79"/>
    </row>
    <row r="98" spans="1:42" ht="94.5" x14ac:dyDescent="0.25">
      <c r="A98" s="16" t="s">
        <v>2731</v>
      </c>
      <c r="B98" s="57" t="s">
        <v>303</v>
      </c>
      <c r="C98" s="7" t="s">
        <v>304</v>
      </c>
      <c r="D98" s="7" t="s">
        <v>305</v>
      </c>
      <c r="E98" s="7" t="s">
        <v>306</v>
      </c>
      <c r="F98" s="59" t="s">
        <v>2650</v>
      </c>
      <c r="G98" s="16">
        <v>0</v>
      </c>
      <c r="H98" s="28" t="s">
        <v>3699</v>
      </c>
      <c r="I98" s="16" t="s">
        <v>2647</v>
      </c>
      <c r="J98" s="16" t="s">
        <v>2647</v>
      </c>
      <c r="K98" s="59" t="s">
        <v>2648</v>
      </c>
      <c r="L98" s="16" t="s">
        <v>30</v>
      </c>
      <c r="M98" s="59" t="s">
        <v>2649</v>
      </c>
      <c r="N98" s="7" t="s">
        <v>2630</v>
      </c>
      <c r="O98" s="58">
        <v>2</v>
      </c>
      <c r="P98" s="58">
        <v>2934.15</v>
      </c>
      <c r="Q98" s="24">
        <f t="shared" si="2"/>
        <v>5868.3</v>
      </c>
      <c r="R98" s="24">
        <f t="shared" si="3"/>
        <v>6572.496000000001</v>
      </c>
      <c r="S98" s="16" t="s">
        <v>61</v>
      </c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77"/>
      <c r="AK98" s="66"/>
      <c r="AL98" s="79"/>
      <c r="AM98" s="79"/>
      <c r="AN98" s="79"/>
      <c r="AO98" s="79"/>
      <c r="AP98" s="79"/>
    </row>
    <row r="99" spans="1:42" ht="94.5" x14ac:dyDescent="0.25">
      <c r="A99" s="16" t="s">
        <v>2732</v>
      </c>
      <c r="B99" s="57" t="s">
        <v>307</v>
      </c>
      <c r="C99" s="7" t="s">
        <v>178</v>
      </c>
      <c r="D99" s="7" t="s">
        <v>308</v>
      </c>
      <c r="E99" s="7" t="s">
        <v>309</v>
      </c>
      <c r="F99" s="59" t="s">
        <v>2650</v>
      </c>
      <c r="G99" s="16">
        <v>0</v>
      </c>
      <c r="H99" s="28" t="s">
        <v>3699</v>
      </c>
      <c r="I99" s="16" t="s">
        <v>2647</v>
      </c>
      <c r="J99" s="16" t="s">
        <v>2647</v>
      </c>
      <c r="K99" s="59" t="s">
        <v>2648</v>
      </c>
      <c r="L99" s="16" t="s">
        <v>30</v>
      </c>
      <c r="M99" s="59" t="s">
        <v>2649</v>
      </c>
      <c r="N99" s="7" t="s">
        <v>2630</v>
      </c>
      <c r="O99" s="58">
        <v>2</v>
      </c>
      <c r="P99" s="58">
        <v>2940</v>
      </c>
      <c r="Q99" s="24">
        <f t="shared" si="2"/>
        <v>5880</v>
      </c>
      <c r="R99" s="24">
        <f t="shared" si="3"/>
        <v>6585.6</v>
      </c>
      <c r="S99" s="16" t="s">
        <v>61</v>
      </c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77"/>
      <c r="AK99" s="66"/>
      <c r="AL99" s="79"/>
      <c r="AM99" s="79"/>
      <c r="AN99" s="79"/>
      <c r="AO99" s="79"/>
      <c r="AP99" s="79"/>
    </row>
    <row r="100" spans="1:42" ht="94.5" x14ac:dyDescent="0.25">
      <c r="A100" s="16" t="s">
        <v>2733</v>
      </c>
      <c r="B100" s="57" t="s">
        <v>310</v>
      </c>
      <c r="C100" s="7" t="s">
        <v>311</v>
      </c>
      <c r="D100" s="7" t="s">
        <v>312</v>
      </c>
      <c r="E100" s="7" t="s">
        <v>313</v>
      </c>
      <c r="F100" s="59" t="s">
        <v>2650</v>
      </c>
      <c r="G100" s="16">
        <v>0</v>
      </c>
      <c r="H100" s="28" t="s">
        <v>3699</v>
      </c>
      <c r="I100" s="16" t="s">
        <v>2647</v>
      </c>
      <c r="J100" s="16" t="s">
        <v>2647</v>
      </c>
      <c r="K100" s="59" t="s">
        <v>2648</v>
      </c>
      <c r="L100" s="16" t="s">
        <v>30</v>
      </c>
      <c r="M100" s="59" t="s">
        <v>2649</v>
      </c>
      <c r="N100" s="7" t="s">
        <v>2630</v>
      </c>
      <c r="O100" s="58">
        <v>100</v>
      </c>
      <c r="P100" s="58">
        <v>60.55</v>
      </c>
      <c r="Q100" s="24">
        <f t="shared" si="2"/>
        <v>6055</v>
      </c>
      <c r="R100" s="24">
        <f t="shared" si="3"/>
        <v>6781.6</v>
      </c>
      <c r="S100" s="16" t="s">
        <v>61</v>
      </c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77"/>
      <c r="AK100" s="66"/>
      <c r="AL100" s="79"/>
      <c r="AM100" s="79"/>
      <c r="AN100" s="79"/>
      <c r="AO100" s="79"/>
      <c r="AP100" s="79"/>
    </row>
    <row r="101" spans="1:42" ht="94.5" x14ac:dyDescent="0.25">
      <c r="A101" s="16" t="s">
        <v>2734</v>
      </c>
      <c r="B101" s="57" t="s">
        <v>314</v>
      </c>
      <c r="C101" s="7" t="s">
        <v>315</v>
      </c>
      <c r="D101" s="7" t="s">
        <v>316</v>
      </c>
      <c r="E101" s="7" t="s">
        <v>317</v>
      </c>
      <c r="F101" s="59" t="s">
        <v>2650</v>
      </c>
      <c r="G101" s="16">
        <v>0</v>
      </c>
      <c r="H101" s="28" t="s">
        <v>3699</v>
      </c>
      <c r="I101" s="16" t="s">
        <v>2647</v>
      </c>
      <c r="J101" s="16" t="s">
        <v>2647</v>
      </c>
      <c r="K101" s="59" t="s">
        <v>2648</v>
      </c>
      <c r="L101" s="16" t="s">
        <v>30</v>
      </c>
      <c r="M101" s="59" t="s">
        <v>2649</v>
      </c>
      <c r="N101" s="7" t="s">
        <v>2630</v>
      </c>
      <c r="O101" s="58">
        <v>1</v>
      </c>
      <c r="P101" s="58">
        <v>6305.25</v>
      </c>
      <c r="Q101" s="24">
        <f t="shared" si="2"/>
        <v>6305.25</v>
      </c>
      <c r="R101" s="24">
        <f t="shared" si="3"/>
        <v>7061.880000000001</v>
      </c>
      <c r="S101" s="16" t="s">
        <v>61</v>
      </c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77"/>
      <c r="AK101" s="66"/>
      <c r="AL101" s="79"/>
      <c r="AM101" s="79"/>
      <c r="AN101" s="79"/>
      <c r="AO101" s="79"/>
      <c r="AP101" s="79"/>
    </row>
    <row r="102" spans="1:42" ht="94.5" x14ac:dyDescent="0.25">
      <c r="A102" s="16" t="s">
        <v>2735</v>
      </c>
      <c r="B102" s="57" t="s">
        <v>318</v>
      </c>
      <c r="C102" s="7" t="s">
        <v>173</v>
      </c>
      <c r="D102" s="7" t="s">
        <v>319</v>
      </c>
      <c r="E102" s="7" t="s">
        <v>320</v>
      </c>
      <c r="F102" s="59" t="s">
        <v>2650</v>
      </c>
      <c r="G102" s="16">
        <v>0</v>
      </c>
      <c r="H102" s="28" t="s">
        <v>3699</v>
      </c>
      <c r="I102" s="16" t="s">
        <v>2647</v>
      </c>
      <c r="J102" s="16" t="s">
        <v>2647</v>
      </c>
      <c r="K102" s="59" t="s">
        <v>2648</v>
      </c>
      <c r="L102" s="16" t="s">
        <v>30</v>
      </c>
      <c r="M102" s="59" t="s">
        <v>2649</v>
      </c>
      <c r="N102" s="7" t="s">
        <v>2630</v>
      </c>
      <c r="O102" s="58">
        <v>40</v>
      </c>
      <c r="P102" s="58">
        <v>158.81</v>
      </c>
      <c r="Q102" s="24">
        <f t="shared" si="2"/>
        <v>6352.4</v>
      </c>
      <c r="R102" s="24">
        <f t="shared" si="3"/>
        <v>7114.6880000000001</v>
      </c>
      <c r="S102" s="16" t="s">
        <v>61</v>
      </c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77"/>
      <c r="AK102" s="66"/>
      <c r="AL102" s="79"/>
      <c r="AM102" s="79"/>
      <c r="AN102" s="79"/>
      <c r="AO102" s="79"/>
      <c r="AP102" s="79"/>
    </row>
    <row r="103" spans="1:42" ht="94.5" x14ac:dyDescent="0.25">
      <c r="A103" s="16" t="s">
        <v>2736</v>
      </c>
      <c r="B103" s="57" t="s">
        <v>151</v>
      </c>
      <c r="C103" s="7" t="s">
        <v>152</v>
      </c>
      <c r="D103" s="7" t="s">
        <v>153</v>
      </c>
      <c r="E103" s="7" t="s">
        <v>321</v>
      </c>
      <c r="F103" s="59" t="s">
        <v>2650</v>
      </c>
      <c r="G103" s="16">
        <v>0</v>
      </c>
      <c r="H103" s="28" t="s">
        <v>3699</v>
      </c>
      <c r="I103" s="16" t="s">
        <v>2647</v>
      </c>
      <c r="J103" s="16" t="s">
        <v>2647</v>
      </c>
      <c r="K103" s="59" t="s">
        <v>2648</v>
      </c>
      <c r="L103" s="16" t="s">
        <v>30</v>
      </c>
      <c r="M103" s="59" t="s">
        <v>2649</v>
      </c>
      <c r="N103" s="7" t="s">
        <v>2630</v>
      </c>
      <c r="O103" s="58">
        <v>5</v>
      </c>
      <c r="P103" s="58">
        <v>1280</v>
      </c>
      <c r="Q103" s="24">
        <f t="shared" si="2"/>
        <v>6400</v>
      </c>
      <c r="R103" s="24">
        <f t="shared" si="3"/>
        <v>7168.0000000000009</v>
      </c>
      <c r="S103" s="16" t="s">
        <v>61</v>
      </c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77"/>
      <c r="AK103" s="66"/>
      <c r="AL103" s="79"/>
      <c r="AM103" s="79"/>
      <c r="AN103" s="79"/>
      <c r="AO103" s="79"/>
      <c r="AP103" s="79"/>
    </row>
    <row r="104" spans="1:42" ht="94.5" x14ac:dyDescent="0.25">
      <c r="A104" s="16" t="s">
        <v>2737</v>
      </c>
      <c r="B104" s="57" t="s">
        <v>322</v>
      </c>
      <c r="C104" s="7" t="s">
        <v>323</v>
      </c>
      <c r="D104" s="7" t="s">
        <v>324</v>
      </c>
      <c r="E104" s="7" t="s">
        <v>325</v>
      </c>
      <c r="F104" s="59" t="s">
        <v>2650</v>
      </c>
      <c r="G104" s="16">
        <v>0</v>
      </c>
      <c r="H104" s="28" t="s">
        <v>3699</v>
      </c>
      <c r="I104" s="16" t="s">
        <v>2647</v>
      </c>
      <c r="J104" s="16" t="s">
        <v>2647</v>
      </c>
      <c r="K104" s="59" t="s">
        <v>2648</v>
      </c>
      <c r="L104" s="16" t="s">
        <v>30</v>
      </c>
      <c r="M104" s="59" t="s">
        <v>2649</v>
      </c>
      <c r="N104" s="7" t="s">
        <v>2630</v>
      </c>
      <c r="O104" s="58">
        <v>1000</v>
      </c>
      <c r="P104" s="58">
        <v>6.47</v>
      </c>
      <c r="Q104" s="24">
        <f t="shared" si="2"/>
        <v>6470</v>
      </c>
      <c r="R104" s="24">
        <f t="shared" si="3"/>
        <v>7246.4000000000005</v>
      </c>
      <c r="S104" s="16" t="s">
        <v>61</v>
      </c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77"/>
      <c r="AK104" s="66"/>
      <c r="AL104" s="79"/>
      <c r="AM104" s="79"/>
      <c r="AN104" s="79"/>
      <c r="AO104" s="79"/>
      <c r="AP104" s="79"/>
    </row>
    <row r="105" spans="1:42" ht="94.5" x14ac:dyDescent="0.25">
      <c r="A105" s="16" t="s">
        <v>2738</v>
      </c>
      <c r="B105" s="57" t="s">
        <v>326</v>
      </c>
      <c r="C105" s="7" t="s">
        <v>327</v>
      </c>
      <c r="D105" s="7" t="s">
        <v>328</v>
      </c>
      <c r="E105" s="7" t="s">
        <v>329</v>
      </c>
      <c r="F105" s="59" t="s">
        <v>2650</v>
      </c>
      <c r="G105" s="16">
        <v>0</v>
      </c>
      <c r="H105" s="28" t="s">
        <v>3699</v>
      </c>
      <c r="I105" s="16" t="s">
        <v>2647</v>
      </c>
      <c r="J105" s="16" t="s">
        <v>2647</v>
      </c>
      <c r="K105" s="59" t="s">
        <v>2648</v>
      </c>
      <c r="L105" s="16" t="s">
        <v>30</v>
      </c>
      <c r="M105" s="59" t="s">
        <v>2649</v>
      </c>
      <c r="N105" s="7" t="s">
        <v>2630</v>
      </c>
      <c r="O105" s="58">
        <v>100</v>
      </c>
      <c r="P105" s="58">
        <v>65</v>
      </c>
      <c r="Q105" s="24">
        <f t="shared" si="2"/>
        <v>6500</v>
      </c>
      <c r="R105" s="24">
        <f t="shared" si="3"/>
        <v>7280.0000000000009</v>
      </c>
      <c r="S105" s="16" t="s">
        <v>61</v>
      </c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77"/>
      <c r="AK105" s="66"/>
      <c r="AL105" s="79"/>
      <c r="AM105" s="79"/>
      <c r="AN105" s="79"/>
      <c r="AO105" s="79"/>
      <c r="AP105" s="79"/>
    </row>
    <row r="106" spans="1:42" ht="94.5" x14ac:dyDescent="0.25">
      <c r="A106" s="16" t="s">
        <v>2739</v>
      </c>
      <c r="B106" s="57" t="s">
        <v>330</v>
      </c>
      <c r="C106" s="7" t="s">
        <v>331</v>
      </c>
      <c r="D106" s="7" t="s">
        <v>332</v>
      </c>
      <c r="E106" s="7" t="s">
        <v>333</v>
      </c>
      <c r="F106" s="59" t="s">
        <v>2650</v>
      </c>
      <c r="G106" s="16">
        <v>0</v>
      </c>
      <c r="H106" s="28" t="s">
        <v>3699</v>
      </c>
      <c r="I106" s="16" t="s">
        <v>2647</v>
      </c>
      <c r="J106" s="16" t="s">
        <v>2647</v>
      </c>
      <c r="K106" s="59" t="s">
        <v>2648</v>
      </c>
      <c r="L106" s="16" t="s">
        <v>30</v>
      </c>
      <c r="M106" s="59" t="s">
        <v>2649</v>
      </c>
      <c r="N106" s="7" t="s">
        <v>2629</v>
      </c>
      <c r="O106" s="58">
        <v>0.7</v>
      </c>
      <c r="P106" s="58">
        <v>9451.41</v>
      </c>
      <c r="Q106" s="24">
        <f t="shared" si="2"/>
        <v>6615.9869999999992</v>
      </c>
      <c r="R106" s="24">
        <f t="shared" si="3"/>
        <v>7409.9054399999995</v>
      </c>
      <c r="S106" s="16" t="s">
        <v>61</v>
      </c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77"/>
      <c r="AK106" s="66"/>
      <c r="AL106" s="79"/>
      <c r="AM106" s="79"/>
      <c r="AN106" s="79"/>
      <c r="AO106" s="79"/>
      <c r="AP106" s="79"/>
    </row>
    <row r="107" spans="1:42" ht="94.5" x14ac:dyDescent="0.25">
      <c r="A107" s="16" t="s">
        <v>2740</v>
      </c>
      <c r="B107" s="57" t="s">
        <v>334</v>
      </c>
      <c r="C107" s="7" t="s">
        <v>335</v>
      </c>
      <c r="D107" s="7" t="s">
        <v>127</v>
      </c>
      <c r="E107" s="7" t="s">
        <v>336</v>
      </c>
      <c r="F107" s="59" t="s">
        <v>2650</v>
      </c>
      <c r="G107" s="16">
        <v>0</v>
      </c>
      <c r="H107" s="28" t="s">
        <v>3699</v>
      </c>
      <c r="I107" s="16" t="s">
        <v>2647</v>
      </c>
      <c r="J107" s="16" t="s">
        <v>2647</v>
      </c>
      <c r="K107" s="59" t="s">
        <v>2648</v>
      </c>
      <c r="L107" s="16" t="s">
        <v>30</v>
      </c>
      <c r="M107" s="59" t="s">
        <v>2649</v>
      </c>
      <c r="N107" s="7" t="s">
        <v>2629</v>
      </c>
      <c r="O107" s="58">
        <v>5.5</v>
      </c>
      <c r="P107" s="58">
        <v>1206.56</v>
      </c>
      <c r="Q107" s="24">
        <f t="shared" si="2"/>
        <v>6636.08</v>
      </c>
      <c r="R107" s="24">
        <f t="shared" si="3"/>
        <v>7432.4096000000009</v>
      </c>
      <c r="S107" s="16" t="s">
        <v>61</v>
      </c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77"/>
      <c r="AK107" s="66"/>
      <c r="AL107" s="79"/>
      <c r="AM107" s="79"/>
      <c r="AN107" s="79"/>
      <c r="AO107" s="79"/>
      <c r="AP107" s="79"/>
    </row>
    <row r="108" spans="1:42" ht="94.5" x14ac:dyDescent="0.25">
      <c r="A108" s="16" t="s">
        <v>2741</v>
      </c>
      <c r="B108" s="57" t="s">
        <v>337</v>
      </c>
      <c r="C108" s="7" t="s">
        <v>338</v>
      </c>
      <c r="D108" s="7" t="s">
        <v>339</v>
      </c>
      <c r="E108" s="7" t="s">
        <v>340</v>
      </c>
      <c r="F108" s="59" t="s">
        <v>2650</v>
      </c>
      <c r="G108" s="16">
        <v>0</v>
      </c>
      <c r="H108" s="28" t="s">
        <v>3699</v>
      </c>
      <c r="I108" s="16" t="s">
        <v>2647</v>
      </c>
      <c r="J108" s="16" t="s">
        <v>2647</v>
      </c>
      <c r="K108" s="59" t="s">
        <v>2648</v>
      </c>
      <c r="L108" s="16" t="s">
        <v>30</v>
      </c>
      <c r="M108" s="59" t="s">
        <v>2649</v>
      </c>
      <c r="N108" s="7" t="s">
        <v>2630</v>
      </c>
      <c r="O108" s="58">
        <v>10</v>
      </c>
      <c r="P108" s="58">
        <v>675.68</v>
      </c>
      <c r="Q108" s="24">
        <f t="shared" si="2"/>
        <v>6756.7999999999993</v>
      </c>
      <c r="R108" s="24">
        <f t="shared" si="3"/>
        <v>7567.616</v>
      </c>
      <c r="S108" s="16" t="s">
        <v>61</v>
      </c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77"/>
      <c r="AK108" s="66"/>
      <c r="AL108" s="79"/>
      <c r="AM108" s="79"/>
      <c r="AN108" s="79"/>
      <c r="AO108" s="79"/>
      <c r="AP108" s="79"/>
    </row>
    <row r="109" spans="1:42" ht="94.5" x14ac:dyDescent="0.25">
      <c r="A109" s="16" t="s">
        <v>2742</v>
      </c>
      <c r="B109" s="57" t="s">
        <v>341</v>
      </c>
      <c r="C109" s="7" t="s">
        <v>342</v>
      </c>
      <c r="D109" s="7" t="s">
        <v>343</v>
      </c>
      <c r="E109" s="7" t="s">
        <v>344</v>
      </c>
      <c r="F109" s="59" t="s">
        <v>2650</v>
      </c>
      <c r="G109" s="16">
        <v>0</v>
      </c>
      <c r="H109" s="28" t="s">
        <v>3699</v>
      </c>
      <c r="I109" s="16" t="s">
        <v>2647</v>
      </c>
      <c r="J109" s="16" t="s">
        <v>2647</v>
      </c>
      <c r="K109" s="59" t="s">
        <v>2648</v>
      </c>
      <c r="L109" s="16" t="s">
        <v>30</v>
      </c>
      <c r="M109" s="59" t="s">
        <v>2649</v>
      </c>
      <c r="N109" s="7" t="s">
        <v>2630</v>
      </c>
      <c r="O109" s="58">
        <v>4</v>
      </c>
      <c r="P109" s="58">
        <v>1732.5</v>
      </c>
      <c r="Q109" s="24">
        <f t="shared" si="2"/>
        <v>6930</v>
      </c>
      <c r="R109" s="24">
        <f t="shared" si="3"/>
        <v>7761.6</v>
      </c>
      <c r="S109" s="16" t="s">
        <v>61</v>
      </c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77"/>
      <c r="AK109" s="66"/>
      <c r="AL109" s="79"/>
      <c r="AM109" s="79"/>
      <c r="AN109" s="79"/>
      <c r="AO109" s="79"/>
      <c r="AP109" s="79"/>
    </row>
    <row r="110" spans="1:42" ht="94.5" x14ac:dyDescent="0.25">
      <c r="A110" s="16" t="s">
        <v>2743</v>
      </c>
      <c r="B110" s="57" t="s">
        <v>345</v>
      </c>
      <c r="C110" s="7" t="s">
        <v>346</v>
      </c>
      <c r="D110" s="7" t="s">
        <v>347</v>
      </c>
      <c r="E110" s="7" t="s">
        <v>348</v>
      </c>
      <c r="F110" s="59" t="s">
        <v>2650</v>
      </c>
      <c r="G110" s="16">
        <v>0</v>
      </c>
      <c r="H110" s="28" t="s">
        <v>3699</v>
      </c>
      <c r="I110" s="16" t="s">
        <v>2647</v>
      </c>
      <c r="J110" s="16" t="s">
        <v>2647</v>
      </c>
      <c r="K110" s="59" t="s">
        <v>2648</v>
      </c>
      <c r="L110" s="16" t="s">
        <v>30</v>
      </c>
      <c r="M110" s="59" t="s">
        <v>2649</v>
      </c>
      <c r="N110" s="7" t="s">
        <v>2631</v>
      </c>
      <c r="O110" s="58">
        <v>2</v>
      </c>
      <c r="P110" s="58">
        <v>3680</v>
      </c>
      <c r="Q110" s="24">
        <f t="shared" si="2"/>
        <v>7360</v>
      </c>
      <c r="R110" s="24">
        <f t="shared" si="3"/>
        <v>8243.2000000000007</v>
      </c>
      <c r="S110" s="16" t="s">
        <v>61</v>
      </c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77"/>
      <c r="AK110" s="66"/>
      <c r="AL110" s="79"/>
      <c r="AM110" s="79"/>
      <c r="AN110" s="79"/>
      <c r="AO110" s="79"/>
      <c r="AP110" s="79"/>
    </row>
    <row r="111" spans="1:42" ht="94.5" x14ac:dyDescent="0.25">
      <c r="A111" s="16" t="s">
        <v>2744</v>
      </c>
      <c r="B111" s="57" t="s">
        <v>349</v>
      </c>
      <c r="C111" s="7" t="s">
        <v>269</v>
      </c>
      <c r="D111" s="7" t="s">
        <v>350</v>
      </c>
      <c r="E111" s="7" t="s">
        <v>351</v>
      </c>
      <c r="F111" s="59" t="s">
        <v>2650</v>
      </c>
      <c r="G111" s="16">
        <v>0</v>
      </c>
      <c r="H111" s="28" t="s">
        <v>3699</v>
      </c>
      <c r="I111" s="16" t="s">
        <v>2647</v>
      </c>
      <c r="J111" s="16" t="s">
        <v>2647</v>
      </c>
      <c r="K111" s="59" t="s">
        <v>2648</v>
      </c>
      <c r="L111" s="16" t="s">
        <v>30</v>
      </c>
      <c r="M111" s="59" t="s">
        <v>2649</v>
      </c>
      <c r="N111" s="7" t="s">
        <v>2630</v>
      </c>
      <c r="O111" s="58">
        <v>100</v>
      </c>
      <c r="P111" s="58">
        <v>74.03</v>
      </c>
      <c r="Q111" s="24">
        <f t="shared" si="2"/>
        <v>7403</v>
      </c>
      <c r="R111" s="24">
        <f t="shared" si="3"/>
        <v>8291.36</v>
      </c>
      <c r="S111" s="16" t="s">
        <v>61</v>
      </c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77"/>
      <c r="AK111" s="66"/>
      <c r="AL111" s="79"/>
      <c r="AM111" s="79"/>
      <c r="AN111" s="79"/>
      <c r="AO111" s="79"/>
      <c r="AP111" s="79"/>
    </row>
    <row r="112" spans="1:42" ht="94.5" x14ac:dyDescent="0.25">
      <c r="A112" s="16" t="s">
        <v>2745</v>
      </c>
      <c r="B112" s="57" t="s">
        <v>352</v>
      </c>
      <c r="C112" s="7" t="s">
        <v>353</v>
      </c>
      <c r="D112" s="7" t="s">
        <v>354</v>
      </c>
      <c r="E112" s="7" t="s">
        <v>355</v>
      </c>
      <c r="F112" s="59" t="s">
        <v>2650</v>
      </c>
      <c r="G112" s="16">
        <v>0</v>
      </c>
      <c r="H112" s="28" t="s">
        <v>3699</v>
      </c>
      <c r="I112" s="16" t="s">
        <v>2647</v>
      </c>
      <c r="J112" s="16" t="s">
        <v>2647</v>
      </c>
      <c r="K112" s="59" t="s">
        <v>2648</v>
      </c>
      <c r="L112" s="16" t="s">
        <v>30</v>
      </c>
      <c r="M112" s="59" t="s">
        <v>2649</v>
      </c>
      <c r="N112" s="7" t="s">
        <v>2635</v>
      </c>
      <c r="O112" s="58">
        <v>15</v>
      </c>
      <c r="P112" s="58">
        <v>504</v>
      </c>
      <c r="Q112" s="24">
        <f t="shared" si="2"/>
        <v>7560</v>
      </c>
      <c r="R112" s="24">
        <f t="shared" si="3"/>
        <v>8467.2000000000007</v>
      </c>
      <c r="S112" s="16" t="s">
        <v>61</v>
      </c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77"/>
      <c r="AK112" s="66"/>
      <c r="AL112" s="79"/>
      <c r="AM112" s="79"/>
      <c r="AN112" s="79"/>
      <c r="AO112" s="79"/>
      <c r="AP112" s="79"/>
    </row>
    <row r="113" spans="1:42" ht="94.5" x14ac:dyDescent="0.25">
      <c r="A113" s="16" t="s">
        <v>2746</v>
      </c>
      <c r="B113" s="57" t="s">
        <v>236</v>
      </c>
      <c r="C113" s="7" t="s">
        <v>204</v>
      </c>
      <c r="D113" s="7" t="s">
        <v>237</v>
      </c>
      <c r="E113" s="7" t="s">
        <v>356</v>
      </c>
      <c r="F113" s="59" t="s">
        <v>2650</v>
      </c>
      <c r="G113" s="16">
        <v>0</v>
      </c>
      <c r="H113" s="28" t="s">
        <v>3699</v>
      </c>
      <c r="I113" s="16" t="s">
        <v>2647</v>
      </c>
      <c r="J113" s="16" t="s">
        <v>2647</v>
      </c>
      <c r="K113" s="59" t="s">
        <v>2648</v>
      </c>
      <c r="L113" s="16" t="s">
        <v>30</v>
      </c>
      <c r="M113" s="59" t="s">
        <v>2649</v>
      </c>
      <c r="N113" s="7" t="s">
        <v>2630</v>
      </c>
      <c r="O113" s="58">
        <v>4</v>
      </c>
      <c r="P113" s="58">
        <v>1890</v>
      </c>
      <c r="Q113" s="24">
        <f t="shared" si="2"/>
        <v>7560</v>
      </c>
      <c r="R113" s="24">
        <f t="shared" si="3"/>
        <v>8467.2000000000007</v>
      </c>
      <c r="S113" s="16" t="s">
        <v>61</v>
      </c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77"/>
      <c r="AK113" s="66"/>
      <c r="AL113" s="79"/>
      <c r="AM113" s="79"/>
      <c r="AN113" s="79"/>
      <c r="AO113" s="79"/>
      <c r="AP113" s="79"/>
    </row>
    <row r="114" spans="1:42" ht="94.5" x14ac:dyDescent="0.25">
      <c r="A114" s="16" t="s">
        <v>2747</v>
      </c>
      <c r="B114" s="57" t="s">
        <v>95</v>
      </c>
      <c r="C114" s="7" t="s">
        <v>96</v>
      </c>
      <c r="D114" s="7" t="s">
        <v>97</v>
      </c>
      <c r="E114" s="7" t="s">
        <v>357</v>
      </c>
      <c r="F114" s="59" t="s">
        <v>2650</v>
      </c>
      <c r="G114" s="16">
        <v>0</v>
      </c>
      <c r="H114" s="28" t="s">
        <v>3699</v>
      </c>
      <c r="I114" s="16" t="s">
        <v>2647</v>
      </c>
      <c r="J114" s="16" t="s">
        <v>2647</v>
      </c>
      <c r="K114" s="59" t="s">
        <v>2648</v>
      </c>
      <c r="L114" s="16" t="s">
        <v>30</v>
      </c>
      <c r="M114" s="59" t="s">
        <v>2649</v>
      </c>
      <c r="N114" s="7" t="s">
        <v>2630</v>
      </c>
      <c r="O114" s="58">
        <v>2</v>
      </c>
      <c r="P114" s="58">
        <v>3795.31</v>
      </c>
      <c r="Q114" s="24">
        <f t="shared" si="2"/>
        <v>7590.62</v>
      </c>
      <c r="R114" s="24">
        <f t="shared" si="3"/>
        <v>8501.4944000000014</v>
      </c>
      <c r="S114" s="16" t="s">
        <v>61</v>
      </c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77"/>
      <c r="AK114" s="66"/>
      <c r="AL114" s="79"/>
      <c r="AM114" s="79"/>
      <c r="AN114" s="79"/>
      <c r="AO114" s="79"/>
      <c r="AP114" s="79"/>
    </row>
    <row r="115" spans="1:42" ht="94.5" x14ac:dyDescent="0.25">
      <c r="A115" s="16" t="s">
        <v>2748</v>
      </c>
      <c r="B115" s="57" t="s">
        <v>358</v>
      </c>
      <c r="C115" s="7" t="s">
        <v>359</v>
      </c>
      <c r="D115" s="7" t="s">
        <v>360</v>
      </c>
      <c r="E115" s="7" t="s">
        <v>361</v>
      </c>
      <c r="F115" s="59" t="s">
        <v>2650</v>
      </c>
      <c r="G115" s="16">
        <v>0</v>
      </c>
      <c r="H115" s="28" t="s">
        <v>3699</v>
      </c>
      <c r="I115" s="16" t="s">
        <v>2647</v>
      </c>
      <c r="J115" s="16" t="s">
        <v>2647</v>
      </c>
      <c r="K115" s="59" t="s">
        <v>2648</v>
      </c>
      <c r="L115" s="16" t="s">
        <v>30</v>
      </c>
      <c r="M115" s="59" t="s">
        <v>2649</v>
      </c>
      <c r="N115" s="7" t="s">
        <v>2630</v>
      </c>
      <c r="O115" s="58">
        <v>10</v>
      </c>
      <c r="P115" s="58">
        <v>760</v>
      </c>
      <c r="Q115" s="24">
        <f t="shared" si="2"/>
        <v>7600</v>
      </c>
      <c r="R115" s="24">
        <f t="shared" si="3"/>
        <v>8512</v>
      </c>
      <c r="S115" s="16" t="s">
        <v>61</v>
      </c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77"/>
      <c r="AK115" s="66"/>
      <c r="AL115" s="79"/>
      <c r="AM115" s="79"/>
      <c r="AN115" s="79"/>
      <c r="AO115" s="79"/>
      <c r="AP115" s="79"/>
    </row>
    <row r="116" spans="1:42" ht="94.5" x14ac:dyDescent="0.25">
      <c r="A116" s="16" t="s">
        <v>2749</v>
      </c>
      <c r="B116" s="57" t="s">
        <v>362</v>
      </c>
      <c r="C116" s="7" t="s">
        <v>281</v>
      </c>
      <c r="D116" s="7" t="s">
        <v>363</v>
      </c>
      <c r="E116" s="7" t="s">
        <v>364</v>
      </c>
      <c r="F116" s="59" t="s">
        <v>2650</v>
      </c>
      <c r="G116" s="16">
        <v>0</v>
      </c>
      <c r="H116" s="28" t="s">
        <v>3699</v>
      </c>
      <c r="I116" s="16" t="s">
        <v>2647</v>
      </c>
      <c r="J116" s="16" t="s">
        <v>2647</v>
      </c>
      <c r="K116" s="59" t="s">
        <v>2648</v>
      </c>
      <c r="L116" s="16" t="s">
        <v>30</v>
      </c>
      <c r="M116" s="59" t="s">
        <v>2649</v>
      </c>
      <c r="N116" s="7" t="s">
        <v>2630</v>
      </c>
      <c r="O116" s="58">
        <v>6</v>
      </c>
      <c r="P116" s="58">
        <v>1291.67</v>
      </c>
      <c r="Q116" s="24">
        <f t="shared" si="2"/>
        <v>7750.02</v>
      </c>
      <c r="R116" s="24">
        <f t="shared" si="3"/>
        <v>8680.0224000000017</v>
      </c>
      <c r="S116" s="16" t="s">
        <v>61</v>
      </c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77"/>
      <c r="AK116" s="66"/>
      <c r="AL116" s="79"/>
      <c r="AM116" s="79"/>
      <c r="AN116" s="79"/>
      <c r="AO116" s="79"/>
      <c r="AP116" s="79"/>
    </row>
    <row r="117" spans="1:42" ht="94.5" x14ac:dyDescent="0.25">
      <c r="A117" s="16" t="s">
        <v>2750</v>
      </c>
      <c r="B117" s="57" t="s">
        <v>183</v>
      </c>
      <c r="C117" s="7" t="s">
        <v>184</v>
      </c>
      <c r="D117" s="7" t="s">
        <v>185</v>
      </c>
      <c r="E117" s="7" t="s">
        <v>365</v>
      </c>
      <c r="F117" s="59" t="s">
        <v>2650</v>
      </c>
      <c r="G117" s="16">
        <v>0</v>
      </c>
      <c r="H117" s="28" t="s">
        <v>3699</v>
      </c>
      <c r="I117" s="16" t="s">
        <v>2647</v>
      </c>
      <c r="J117" s="16" t="s">
        <v>2647</v>
      </c>
      <c r="K117" s="59" t="s">
        <v>2648</v>
      </c>
      <c r="L117" s="16" t="s">
        <v>30</v>
      </c>
      <c r="M117" s="59" t="s">
        <v>2649</v>
      </c>
      <c r="N117" s="7" t="s">
        <v>2630</v>
      </c>
      <c r="O117" s="58">
        <v>12</v>
      </c>
      <c r="P117" s="58">
        <v>646.79999999999995</v>
      </c>
      <c r="Q117" s="24">
        <f t="shared" si="2"/>
        <v>7761.5999999999995</v>
      </c>
      <c r="R117" s="24">
        <f t="shared" si="3"/>
        <v>8692.9920000000002</v>
      </c>
      <c r="S117" s="16" t="s">
        <v>61</v>
      </c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77"/>
      <c r="AK117" s="66"/>
      <c r="AL117" s="79"/>
      <c r="AM117" s="79"/>
      <c r="AN117" s="79"/>
      <c r="AO117" s="79"/>
      <c r="AP117" s="79"/>
    </row>
    <row r="118" spans="1:42" ht="94.5" x14ac:dyDescent="0.25">
      <c r="A118" s="16" t="s">
        <v>2751</v>
      </c>
      <c r="B118" s="57" t="s">
        <v>259</v>
      </c>
      <c r="C118" s="7" t="s">
        <v>260</v>
      </c>
      <c r="D118" s="7" t="s">
        <v>261</v>
      </c>
      <c r="E118" s="7" t="s">
        <v>366</v>
      </c>
      <c r="F118" s="59" t="s">
        <v>2650</v>
      </c>
      <c r="G118" s="16">
        <v>0</v>
      </c>
      <c r="H118" s="28" t="s">
        <v>3699</v>
      </c>
      <c r="I118" s="16" t="s">
        <v>2647</v>
      </c>
      <c r="J118" s="16" t="s">
        <v>2647</v>
      </c>
      <c r="K118" s="59" t="s">
        <v>2648</v>
      </c>
      <c r="L118" s="16" t="s">
        <v>30</v>
      </c>
      <c r="M118" s="59" t="s">
        <v>2649</v>
      </c>
      <c r="N118" s="7" t="s">
        <v>2630</v>
      </c>
      <c r="O118" s="58">
        <v>1</v>
      </c>
      <c r="P118" s="58">
        <v>7840.8</v>
      </c>
      <c r="Q118" s="24">
        <f t="shared" si="2"/>
        <v>7840.8</v>
      </c>
      <c r="R118" s="24">
        <f t="shared" si="3"/>
        <v>8781.6960000000017</v>
      </c>
      <c r="S118" s="16" t="s">
        <v>61</v>
      </c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77"/>
      <c r="AK118" s="66"/>
      <c r="AL118" s="79"/>
      <c r="AM118" s="79"/>
      <c r="AN118" s="79"/>
      <c r="AO118" s="79"/>
      <c r="AP118" s="79"/>
    </row>
    <row r="119" spans="1:42" ht="94.5" x14ac:dyDescent="0.25">
      <c r="A119" s="16" t="s">
        <v>2752</v>
      </c>
      <c r="B119" s="57" t="s">
        <v>133</v>
      </c>
      <c r="C119" s="7" t="s">
        <v>134</v>
      </c>
      <c r="D119" s="7" t="s">
        <v>135</v>
      </c>
      <c r="E119" s="7" t="s">
        <v>367</v>
      </c>
      <c r="F119" s="59" t="s">
        <v>2650</v>
      </c>
      <c r="G119" s="16">
        <v>0</v>
      </c>
      <c r="H119" s="28" t="s">
        <v>3699</v>
      </c>
      <c r="I119" s="16" t="s">
        <v>2647</v>
      </c>
      <c r="J119" s="16" t="s">
        <v>2647</v>
      </c>
      <c r="K119" s="59" t="s">
        <v>2648</v>
      </c>
      <c r="L119" s="16" t="s">
        <v>30</v>
      </c>
      <c r="M119" s="59" t="s">
        <v>2649</v>
      </c>
      <c r="N119" s="7" t="s">
        <v>2630</v>
      </c>
      <c r="O119" s="58">
        <v>2</v>
      </c>
      <c r="P119" s="58">
        <v>3952.99</v>
      </c>
      <c r="Q119" s="24">
        <f t="shared" si="2"/>
        <v>7905.98</v>
      </c>
      <c r="R119" s="24">
        <f t="shared" si="3"/>
        <v>8854.6975999999995</v>
      </c>
      <c r="S119" s="16" t="s">
        <v>61</v>
      </c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77"/>
      <c r="AK119" s="66"/>
      <c r="AL119" s="79"/>
      <c r="AM119" s="79"/>
      <c r="AN119" s="79"/>
      <c r="AO119" s="79"/>
      <c r="AP119" s="79"/>
    </row>
    <row r="120" spans="1:42" ht="94.5" x14ac:dyDescent="0.25">
      <c r="A120" s="16" t="s">
        <v>2753</v>
      </c>
      <c r="B120" s="57" t="s">
        <v>368</v>
      </c>
      <c r="C120" s="7" t="s">
        <v>369</v>
      </c>
      <c r="D120" s="7" t="s">
        <v>370</v>
      </c>
      <c r="E120" s="7" t="s">
        <v>371</v>
      </c>
      <c r="F120" s="59" t="s">
        <v>2650</v>
      </c>
      <c r="G120" s="16">
        <v>0</v>
      </c>
      <c r="H120" s="28" t="s">
        <v>3699</v>
      </c>
      <c r="I120" s="16" t="s">
        <v>2647</v>
      </c>
      <c r="J120" s="16" t="s">
        <v>2647</v>
      </c>
      <c r="K120" s="59" t="s">
        <v>2648</v>
      </c>
      <c r="L120" s="16" t="s">
        <v>30</v>
      </c>
      <c r="M120" s="59" t="s">
        <v>2649</v>
      </c>
      <c r="N120" s="7" t="s">
        <v>2630</v>
      </c>
      <c r="O120" s="58">
        <v>200</v>
      </c>
      <c r="P120" s="58">
        <v>39.75</v>
      </c>
      <c r="Q120" s="24">
        <f t="shared" si="2"/>
        <v>7950</v>
      </c>
      <c r="R120" s="24">
        <f t="shared" si="3"/>
        <v>8904</v>
      </c>
      <c r="S120" s="16" t="s">
        <v>61</v>
      </c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77"/>
      <c r="AK120" s="66"/>
      <c r="AL120" s="79"/>
      <c r="AM120" s="79"/>
      <c r="AN120" s="79"/>
      <c r="AO120" s="79"/>
      <c r="AP120" s="79"/>
    </row>
    <row r="121" spans="1:42" ht="94.5" x14ac:dyDescent="0.25">
      <c r="A121" s="16" t="s">
        <v>2754</v>
      </c>
      <c r="B121" s="57" t="s">
        <v>166</v>
      </c>
      <c r="C121" s="7" t="s">
        <v>167</v>
      </c>
      <c r="D121" s="7" t="s">
        <v>168</v>
      </c>
      <c r="E121" s="7" t="s">
        <v>372</v>
      </c>
      <c r="F121" s="59" t="s">
        <v>2650</v>
      </c>
      <c r="G121" s="16">
        <v>0</v>
      </c>
      <c r="H121" s="28" t="s">
        <v>3699</v>
      </c>
      <c r="I121" s="16" t="s">
        <v>2647</v>
      </c>
      <c r="J121" s="16" t="s">
        <v>2647</v>
      </c>
      <c r="K121" s="59" t="s">
        <v>2648</v>
      </c>
      <c r="L121" s="16" t="s">
        <v>30</v>
      </c>
      <c r="M121" s="59" t="s">
        <v>2649</v>
      </c>
      <c r="N121" s="7" t="s">
        <v>2636</v>
      </c>
      <c r="O121" s="58">
        <v>10</v>
      </c>
      <c r="P121" s="58">
        <v>809.6</v>
      </c>
      <c r="Q121" s="24">
        <f t="shared" si="2"/>
        <v>8096</v>
      </c>
      <c r="R121" s="24">
        <f t="shared" si="3"/>
        <v>9067.52</v>
      </c>
      <c r="S121" s="16" t="s">
        <v>61</v>
      </c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77"/>
      <c r="AK121" s="66"/>
      <c r="AL121" s="79"/>
      <c r="AM121" s="79"/>
      <c r="AN121" s="79"/>
      <c r="AO121" s="79"/>
      <c r="AP121" s="79"/>
    </row>
    <row r="122" spans="1:42" ht="94.5" x14ac:dyDescent="0.25">
      <c r="A122" s="16" t="s">
        <v>2755</v>
      </c>
      <c r="B122" s="57" t="s">
        <v>373</v>
      </c>
      <c r="C122" s="7" t="s">
        <v>374</v>
      </c>
      <c r="D122" s="7" t="s">
        <v>375</v>
      </c>
      <c r="E122" s="7" t="s">
        <v>376</v>
      </c>
      <c r="F122" s="59" t="s">
        <v>2650</v>
      </c>
      <c r="G122" s="16">
        <v>0</v>
      </c>
      <c r="H122" s="28" t="s">
        <v>3699</v>
      </c>
      <c r="I122" s="16" t="s">
        <v>2647</v>
      </c>
      <c r="J122" s="16" t="s">
        <v>2647</v>
      </c>
      <c r="K122" s="59" t="s">
        <v>2648</v>
      </c>
      <c r="L122" s="16" t="s">
        <v>30</v>
      </c>
      <c r="M122" s="59" t="s">
        <v>2649</v>
      </c>
      <c r="N122" s="7" t="s">
        <v>2630</v>
      </c>
      <c r="O122" s="58">
        <v>3</v>
      </c>
      <c r="P122" s="58">
        <v>2728.29</v>
      </c>
      <c r="Q122" s="24">
        <f t="shared" si="2"/>
        <v>8184.87</v>
      </c>
      <c r="R122" s="24">
        <f t="shared" si="3"/>
        <v>9167.0544000000009</v>
      </c>
      <c r="S122" s="16" t="s">
        <v>61</v>
      </c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77"/>
      <c r="AK122" s="66"/>
      <c r="AL122" s="79"/>
      <c r="AM122" s="79"/>
      <c r="AN122" s="79"/>
      <c r="AO122" s="79"/>
      <c r="AP122" s="79"/>
    </row>
    <row r="123" spans="1:42" ht="94.5" x14ac:dyDescent="0.25">
      <c r="A123" s="16" t="s">
        <v>2756</v>
      </c>
      <c r="B123" s="57" t="s">
        <v>377</v>
      </c>
      <c r="C123" s="7" t="s">
        <v>378</v>
      </c>
      <c r="D123" s="7" t="s">
        <v>379</v>
      </c>
      <c r="E123" s="7" t="s">
        <v>380</v>
      </c>
      <c r="F123" s="59" t="s">
        <v>2650</v>
      </c>
      <c r="G123" s="16">
        <v>0</v>
      </c>
      <c r="H123" s="28" t="s">
        <v>3699</v>
      </c>
      <c r="I123" s="16" t="s">
        <v>2647</v>
      </c>
      <c r="J123" s="16" t="s">
        <v>2647</v>
      </c>
      <c r="K123" s="59" t="s">
        <v>2648</v>
      </c>
      <c r="L123" s="16" t="s">
        <v>30</v>
      </c>
      <c r="M123" s="59" t="s">
        <v>2649</v>
      </c>
      <c r="N123" s="7" t="s">
        <v>2630</v>
      </c>
      <c r="O123" s="58">
        <v>4</v>
      </c>
      <c r="P123" s="58">
        <v>2055.61</v>
      </c>
      <c r="Q123" s="24">
        <f t="shared" si="2"/>
        <v>8222.44</v>
      </c>
      <c r="R123" s="24">
        <f t="shared" si="3"/>
        <v>9209.1328000000012</v>
      </c>
      <c r="S123" s="16" t="s">
        <v>61</v>
      </c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77"/>
      <c r="AK123" s="66"/>
      <c r="AL123" s="79"/>
      <c r="AM123" s="79"/>
      <c r="AN123" s="79"/>
      <c r="AO123" s="79"/>
      <c r="AP123" s="79"/>
    </row>
    <row r="124" spans="1:42" ht="94.5" x14ac:dyDescent="0.25">
      <c r="A124" s="16" t="s">
        <v>2757</v>
      </c>
      <c r="B124" s="57" t="s">
        <v>381</v>
      </c>
      <c r="C124" s="7" t="s">
        <v>382</v>
      </c>
      <c r="D124" s="7" t="s">
        <v>383</v>
      </c>
      <c r="E124" s="7" t="s">
        <v>384</v>
      </c>
      <c r="F124" s="59" t="s">
        <v>2650</v>
      </c>
      <c r="G124" s="16">
        <v>0</v>
      </c>
      <c r="H124" s="28" t="s">
        <v>3699</v>
      </c>
      <c r="I124" s="16" t="s">
        <v>2647</v>
      </c>
      <c r="J124" s="16" t="s">
        <v>2647</v>
      </c>
      <c r="K124" s="59" t="s">
        <v>2648</v>
      </c>
      <c r="L124" s="16" t="s">
        <v>30</v>
      </c>
      <c r="M124" s="59" t="s">
        <v>2649</v>
      </c>
      <c r="N124" s="7" t="s">
        <v>2630</v>
      </c>
      <c r="O124" s="58">
        <v>2</v>
      </c>
      <c r="P124" s="58">
        <v>4111.8</v>
      </c>
      <c r="Q124" s="24">
        <f t="shared" si="2"/>
        <v>8223.6</v>
      </c>
      <c r="R124" s="24">
        <f t="shared" si="3"/>
        <v>9210.4320000000007</v>
      </c>
      <c r="S124" s="16" t="s">
        <v>61</v>
      </c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77"/>
      <c r="AK124" s="66"/>
      <c r="AL124" s="79"/>
      <c r="AM124" s="79"/>
      <c r="AN124" s="79"/>
      <c r="AO124" s="79"/>
      <c r="AP124" s="79"/>
    </row>
    <row r="125" spans="1:42" ht="94.5" x14ac:dyDescent="0.25">
      <c r="A125" s="16" t="s">
        <v>2758</v>
      </c>
      <c r="B125" s="57" t="s">
        <v>385</v>
      </c>
      <c r="C125" s="7" t="s">
        <v>386</v>
      </c>
      <c r="D125" s="7" t="s">
        <v>387</v>
      </c>
      <c r="E125" s="7" t="s">
        <v>3683</v>
      </c>
      <c r="F125" s="59" t="s">
        <v>2650</v>
      </c>
      <c r="G125" s="16">
        <v>0</v>
      </c>
      <c r="H125" s="28" t="s">
        <v>3699</v>
      </c>
      <c r="I125" s="16" t="s">
        <v>2647</v>
      </c>
      <c r="J125" s="16" t="s">
        <v>2647</v>
      </c>
      <c r="K125" s="59" t="s">
        <v>2648</v>
      </c>
      <c r="L125" s="16" t="s">
        <v>30</v>
      </c>
      <c r="M125" s="59" t="s">
        <v>2649</v>
      </c>
      <c r="N125" s="7" t="s">
        <v>2633</v>
      </c>
      <c r="O125" s="58">
        <v>200</v>
      </c>
      <c r="P125" s="58">
        <v>41.98</v>
      </c>
      <c r="Q125" s="24">
        <f t="shared" si="2"/>
        <v>8396</v>
      </c>
      <c r="R125" s="24">
        <f t="shared" si="3"/>
        <v>9403.52</v>
      </c>
      <c r="S125" s="16" t="s">
        <v>61</v>
      </c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77"/>
      <c r="AK125" s="66"/>
      <c r="AL125" s="79"/>
      <c r="AM125" s="79"/>
      <c r="AN125" s="79"/>
      <c r="AO125" s="79"/>
      <c r="AP125" s="79"/>
    </row>
    <row r="126" spans="1:42" ht="94.5" x14ac:dyDescent="0.25">
      <c r="A126" s="16" t="s">
        <v>2759</v>
      </c>
      <c r="B126" s="57" t="s">
        <v>388</v>
      </c>
      <c r="C126" s="7" t="s">
        <v>389</v>
      </c>
      <c r="D126" s="7" t="s">
        <v>390</v>
      </c>
      <c r="E126" s="7" t="s">
        <v>391</v>
      </c>
      <c r="F126" s="59" t="s">
        <v>2650</v>
      </c>
      <c r="G126" s="16">
        <v>0</v>
      </c>
      <c r="H126" s="28" t="s">
        <v>3699</v>
      </c>
      <c r="I126" s="16" t="s">
        <v>2647</v>
      </c>
      <c r="J126" s="16" t="s">
        <v>2647</v>
      </c>
      <c r="K126" s="59" t="s">
        <v>2648</v>
      </c>
      <c r="L126" s="16" t="s">
        <v>30</v>
      </c>
      <c r="M126" s="59" t="s">
        <v>2649</v>
      </c>
      <c r="N126" s="7" t="s">
        <v>2637</v>
      </c>
      <c r="O126" s="58">
        <v>2</v>
      </c>
      <c r="P126" s="58">
        <v>4200</v>
      </c>
      <c r="Q126" s="24">
        <f t="shared" si="2"/>
        <v>8400</v>
      </c>
      <c r="R126" s="24">
        <f t="shared" si="3"/>
        <v>9408</v>
      </c>
      <c r="S126" s="16" t="s">
        <v>61</v>
      </c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77"/>
      <c r="AK126" s="66"/>
      <c r="AL126" s="79"/>
      <c r="AM126" s="79"/>
      <c r="AN126" s="79"/>
      <c r="AO126" s="79"/>
      <c r="AP126" s="79"/>
    </row>
    <row r="127" spans="1:42" ht="94.5" x14ac:dyDescent="0.25">
      <c r="A127" s="16" t="s">
        <v>2760</v>
      </c>
      <c r="B127" s="57" t="s">
        <v>392</v>
      </c>
      <c r="C127" s="7" t="s">
        <v>393</v>
      </c>
      <c r="D127" s="7" t="s">
        <v>394</v>
      </c>
      <c r="E127" s="7" t="s">
        <v>3698</v>
      </c>
      <c r="F127" s="59" t="s">
        <v>2650</v>
      </c>
      <c r="G127" s="16">
        <v>0</v>
      </c>
      <c r="H127" s="28" t="s">
        <v>3699</v>
      </c>
      <c r="I127" s="16" t="s">
        <v>2647</v>
      </c>
      <c r="J127" s="16" t="s">
        <v>2647</v>
      </c>
      <c r="K127" s="59" t="s">
        <v>2648</v>
      </c>
      <c r="L127" s="16" t="s">
        <v>30</v>
      </c>
      <c r="M127" s="59" t="s">
        <v>2649</v>
      </c>
      <c r="N127" s="7" t="s">
        <v>2630</v>
      </c>
      <c r="O127" s="58">
        <v>40</v>
      </c>
      <c r="P127" s="58">
        <v>210</v>
      </c>
      <c r="Q127" s="24">
        <f t="shared" si="2"/>
        <v>8400</v>
      </c>
      <c r="R127" s="24">
        <f t="shared" si="3"/>
        <v>9408</v>
      </c>
      <c r="S127" s="16" t="s">
        <v>61</v>
      </c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77"/>
      <c r="AK127" s="66"/>
      <c r="AL127" s="79"/>
      <c r="AM127" s="79"/>
      <c r="AN127" s="79"/>
      <c r="AO127" s="79"/>
      <c r="AP127" s="79"/>
    </row>
    <row r="128" spans="1:42" ht="94.5" x14ac:dyDescent="0.25">
      <c r="A128" s="16" t="s">
        <v>2761</v>
      </c>
      <c r="B128" s="57" t="s">
        <v>395</v>
      </c>
      <c r="C128" s="7" t="s">
        <v>396</v>
      </c>
      <c r="D128" s="7" t="s">
        <v>397</v>
      </c>
      <c r="E128" s="7" t="s">
        <v>398</v>
      </c>
      <c r="F128" s="59" t="s">
        <v>2650</v>
      </c>
      <c r="G128" s="16">
        <v>0</v>
      </c>
      <c r="H128" s="28" t="s">
        <v>3699</v>
      </c>
      <c r="I128" s="16" t="s">
        <v>2647</v>
      </c>
      <c r="J128" s="16" t="s">
        <v>2647</v>
      </c>
      <c r="K128" s="59" t="s">
        <v>2648</v>
      </c>
      <c r="L128" s="16" t="s">
        <v>30</v>
      </c>
      <c r="M128" s="59" t="s">
        <v>2649</v>
      </c>
      <c r="N128" s="7" t="s">
        <v>2634</v>
      </c>
      <c r="O128" s="58">
        <v>25</v>
      </c>
      <c r="P128" s="58">
        <v>340</v>
      </c>
      <c r="Q128" s="24">
        <f t="shared" si="2"/>
        <v>8500</v>
      </c>
      <c r="R128" s="24">
        <f t="shared" si="3"/>
        <v>9520</v>
      </c>
      <c r="S128" s="16" t="s">
        <v>61</v>
      </c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77"/>
      <c r="AK128" s="66"/>
      <c r="AL128" s="79"/>
      <c r="AM128" s="79"/>
      <c r="AN128" s="79"/>
      <c r="AO128" s="79"/>
      <c r="AP128" s="79"/>
    </row>
    <row r="129" spans="1:42" ht="94.5" x14ac:dyDescent="0.25">
      <c r="A129" s="16" t="s">
        <v>2762</v>
      </c>
      <c r="B129" s="57" t="s">
        <v>99</v>
      </c>
      <c r="C129" s="7" t="s">
        <v>100</v>
      </c>
      <c r="D129" s="7" t="s">
        <v>101</v>
      </c>
      <c r="E129" s="7" t="s">
        <v>399</v>
      </c>
      <c r="F129" s="59" t="s">
        <v>2650</v>
      </c>
      <c r="G129" s="16">
        <v>0</v>
      </c>
      <c r="H129" s="28" t="s">
        <v>3699</v>
      </c>
      <c r="I129" s="16" t="s">
        <v>2647</v>
      </c>
      <c r="J129" s="16" t="s">
        <v>2647</v>
      </c>
      <c r="K129" s="59" t="s">
        <v>2648</v>
      </c>
      <c r="L129" s="16" t="s">
        <v>30</v>
      </c>
      <c r="M129" s="59" t="s">
        <v>2649</v>
      </c>
      <c r="N129" s="7" t="s">
        <v>2630</v>
      </c>
      <c r="O129" s="58">
        <v>100</v>
      </c>
      <c r="P129" s="58">
        <v>86.05</v>
      </c>
      <c r="Q129" s="24">
        <f t="shared" si="2"/>
        <v>8605</v>
      </c>
      <c r="R129" s="24">
        <f t="shared" si="3"/>
        <v>9637.6</v>
      </c>
      <c r="S129" s="16" t="s">
        <v>61</v>
      </c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77"/>
      <c r="AK129" s="66"/>
      <c r="AL129" s="79"/>
      <c r="AM129" s="79"/>
      <c r="AN129" s="79"/>
      <c r="AO129" s="79"/>
      <c r="AP129" s="79"/>
    </row>
    <row r="130" spans="1:42" ht="94.5" x14ac:dyDescent="0.25">
      <c r="A130" s="16" t="s">
        <v>2763</v>
      </c>
      <c r="B130" s="57" t="s">
        <v>400</v>
      </c>
      <c r="C130" s="7" t="s">
        <v>401</v>
      </c>
      <c r="D130" s="7" t="s">
        <v>402</v>
      </c>
      <c r="E130" s="7" t="s">
        <v>403</v>
      </c>
      <c r="F130" s="59" t="s">
        <v>2650</v>
      </c>
      <c r="G130" s="16">
        <v>0</v>
      </c>
      <c r="H130" s="28" t="s">
        <v>3699</v>
      </c>
      <c r="I130" s="16" t="s">
        <v>2647</v>
      </c>
      <c r="J130" s="16" t="s">
        <v>2647</v>
      </c>
      <c r="K130" s="59" t="s">
        <v>2648</v>
      </c>
      <c r="L130" s="16" t="s">
        <v>30</v>
      </c>
      <c r="M130" s="59" t="s">
        <v>2649</v>
      </c>
      <c r="N130" s="7" t="s">
        <v>2630</v>
      </c>
      <c r="O130" s="58">
        <v>1</v>
      </c>
      <c r="P130" s="58">
        <v>8751.44</v>
      </c>
      <c r="Q130" s="24">
        <f t="shared" si="2"/>
        <v>8751.44</v>
      </c>
      <c r="R130" s="24">
        <f t="shared" si="3"/>
        <v>9801.6128000000008</v>
      </c>
      <c r="S130" s="16" t="s">
        <v>61</v>
      </c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77"/>
      <c r="AK130" s="66"/>
      <c r="AL130" s="79"/>
      <c r="AM130" s="79"/>
      <c r="AN130" s="79"/>
      <c r="AO130" s="79"/>
      <c r="AP130" s="79"/>
    </row>
    <row r="131" spans="1:42" ht="94.5" x14ac:dyDescent="0.25">
      <c r="A131" s="16" t="s">
        <v>2764</v>
      </c>
      <c r="B131" s="57" t="s">
        <v>263</v>
      </c>
      <c r="C131" s="7" t="s">
        <v>264</v>
      </c>
      <c r="D131" s="7" t="s">
        <v>265</v>
      </c>
      <c r="E131" s="7" t="s">
        <v>404</v>
      </c>
      <c r="F131" s="59" t="s">
        <v>2650</v>
      </c>
      <c r="G131" s="16">
        <v>0</v>
      </c>
      <c r="H131" s="28" t="s">
        <v>3699</v>
      </c>
      <c r="I131" s="16" t="s">
        <v>2647</v>
      </c>
      <c r="J131" s="16" t="s">
        <v>2647</v>
      </c>
      <c r="K131" s="59" t="s">
        <v>2648</v>
      </c>
      <c r="L131" s="16" t="s">
        <v>30</v>
      </c>
      <c r="M131" s="59" t="s">
        <v>2649</v>
      </c>
      <c r="N131" s="7" t="s">
        <v>2634</v>
      </c>
      <c r="O131" s="58">
        <v>10</v>
      </c>
      <c r="P131" s="58">
        <v>900</v>
      </c>
      <c r="Q131" s="24">
        <f t="shared" si="2"/>
        <v>9000</v>
      </c>
      <c r="R131" s="24">
        <f t="shared" si="3"/>
        <v>10080.000000000002</v>
      </c>
      <c r="S131" s="16" t="s">
        <v>61</v>
      </c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77"/>
      <c r="AK131" s="66"/>
      <c r="AL131" s="79"/>
      <c r="AM131" s="79"/>
      <c r="AN131" s="79"/>
      <c r="AO131" s="79"/>
      <c r="AP131" s="79"/>
    </row>
    <row r="132" spans="1:42" ht="94.5" x14ac:dyDescent="0.25">
      <c r="A132" s="16" t="s">
        <v>2765</v>
      </c>
      <c r="B132" s="57" t="s">
        <v>405</v>
      </c>
      <c r="C132" s="7" t="s">
        <v>406</v>
      </c>
      <c r="D132" s="7" t="s">
        <v>407</v>
      </c>
      <c r="E132" s="7" t="s">
        <v>408</v>
      </c>
      <c r="F132" s="59" t="s">
        <v>2650</v>
      </c>
      <c r="G132" s="16">
        <v>0</v>
      </c>
      <c r="H132" s="28" t="s">
        <v>3699</v>
      </c>
      <c r="I132" s="16" t="s">
        <v>2647</v>
      </c>
      <c r="J132" s="16" t="s">
        <v>2647</v>
      </c>
      <c r="K132" s="59" t="s">
        <v>2648</v>
      </c>
      <c r="L132" s="16" t="s">
        <v>30</v>
      </c>
      <c r="M132" s="59" t="s">
        <v>2649</v>
      </c>
      <c r="N132" s="7" t="s">
        <v>2630</v>
      </c>
      <c r="O132" s="58">
        <v>13</v>
      </c>
      <c r="P132" s="58">
        <v>708.49</v>
      </c>
      <c r="Q132" s="24">
        <f t="shared" si="2"/>
        <v>9210.3700000000008</v>
      </c>
      <c r="R132" s="24">
        <f t="shared" si="3"/>
        <v>10315.614400000002</v>
      </c>
      <c r="S132" s="16" t="s">
        <v>61</v>
      </c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77"/>
      <c r="AK132" s="66"/>
      <c r="AL132" s="79"/>
      <c r="AM132" s="79"/>
      <c r="AN132" s="79"/>
      <c r="AO132" s="79"/>
      <c r="AP132" s="79"/>
    </row>
    <row r="133" spans="1:42" ht="94.5" x14ac:dyDescent="0.25">
      <c r="A133" s="16" t="s">
        <v>2766</v>
      </c>
      <c r="B133" s="57" t="s">
        <v>409</v>
      </c>
      <c r="C133" s="7" t="s">
        <v>410</v>
      </c>
      <c r="D133" s="7" t="s">
        <v>411</v>
      </c>
      <c r="E133" s="7" t="s">
        <v>412</v>
      </c>
      <c r="F133" s="59" t="s">
        <v>2650</v>
      </c>
      <c r="G133" s="16">
        <v>0</v>
      </c>
      <c r="H133" s="28" t="s">
        <v>3699</v>
      </c>
      <c r="I133" s="16" t="s">
        <v>2647</v>
      </c>
      <c r="J133" s="16" t="s">
        <v>2647</v>
      </c>
      <c r="K133" s="59" t="s">
        <v>2648</v>
      </c>
      <c r="L133" s="16" t="s">
        <v>30</v>
      </c>
      <c r="M133" s="59" t="s">
        <v>2649</v>
      </c>
      <c r="N133" s="7" t="s">
        <v>2630</v>
      </c>
      <c r="O133" s="58">
        <v>7</v>
      </c>
      <c r="P133" s="58">
        <v>1316.79</v>
      </c>
      <c r="Q133" s="24">
        <f t="shared" si="2"/>
        <v>9217.5299999999988</v>
      </c>
      <c r="R133" s="24">
        <f t="shared" si="3"/>
        <v>10323.633599999999</v>
      </c>
      <c r="S133" s="16" t="s">
        <v>61</v>
      </c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77"/>
      <c r="AK133" s="66"/>
      <c r="AL133" s="79"/>
      <c r="AM133" s="79"/>
      <c r="AN133" s="79"/>
      <c r="AO133" s="79"/>
      <c r="AP133" s="79"/>
    </row>
    <row r="134" spans="1:42" ht="94.5" x14ac:dyDescent="0.25">
      <c r="A134" s="16" t="s">
        <v>2767</v>
      </c>
      <c r="B134" s="57" t="s">
        <v>413</v>
      </c>
      <c r="C134" s="7" t="s">
        <v>414</v>
      </c>
      <c r="D134" s="7" t="s">
        <v>415</v>
      </c>
      <c r="E134" s="7" t="s">
        <v>416</v>
      </c>
      <c r="F134" s="59" t="s">
        <v>2650</v>
      </c>
      <c r="G134" s="16">
        <v>0</v>
      </c>
      <c r="H134" s="28" t="s">
        <v>3699</v>
      </c>
      <c r="I134" s="16" t="s">
        <v>2647</v>
      </c>
      <c r="J134" s="16" t="s">
        <v>2647</v>
      </c>
      <c r="K134" s="59" t="s">
        <v>2648</v>
      </c>
      <c r="L134" s="16" t="s">
        <v>30</v>
      </c>
      <c r="M134" s="59" t="s">
        <v>2649</v>
      </c>
      <c r="N134" s="7" t="s">
        <v>2630</v>
      </c>
      <c r="O134" s="58">
        <v>30</v>
      </c>
      <c r="P134" s="58">
        <v>316.52999999999997</v>
      </c>
      <c r="Q134" s="24">
        <f t="shared" si="2"/>
        <v>9495.9</v>
      </c>
      <c r="R134" s="24">
        <f t="shared" si="3"/>
        <v>10635.408000000001</v>
      </c>
      <c r="S134" s="16" t="s">
        <v>61</v>
      </c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77"/>
      <c r="AK134" s="66"/>
      <c r="AL134" s="79"/>
      <c r="AM134" s="79"/>
      <c r="AN134" s="79"/>
      <c r="AO134" s="79"/>
      <c r="AP134" s="79"/>
    </row>
    <row r="135" spans="1:42" ht="94.5" x14ac:dyDescent="0.25">
      <c r="A135" s="16" t="s">
        <v>2768</v>
      </c>
      <c r="B135" s="57" t="s">
        <v>417</v>
      </c>
      <c r="C135" s="7" t="s">
        <v>418</v>
      </c>
      <c r="D135" s="7" t="s">
        <v>127</v>
      </c>
      <c r="E135" s="7" t="s">
        <v>419</v>
      </c>
      <c r="F135" s="59" t="s">
        <v>2650</v>
      </c>
      <c r="G135" s="16">
        <v>0</v>
      </c>
      <c r="H135" s="28" t="s">
        <v>3699</v>
      </c>
      <c r="I135" s="16" t="s">
        <v>2647</v>
      </c>
      <c r="J135" s="16" t="s">
        <v>2647</v>
      </c>
      <c r="K135" s="59" t="s">
        <v>2648</v>
      </c>
      <c r="L135" s="16" t="s">
        <v>30</v>
      </c>
      <c r="M135" s="59" t="s">
        <v>2649</v>
      </c>
      <c r="N135" s="7" t="s">
        <v>2633</v>
      </c>
      <c r="O135" s="58">
        <v>3000</v>
      </c>
      <c r="P135" s="58">
        <v>3.21</v>
      </c>
      <c r="Q135" s="24">
        <f t="shared" si="2"/>
        <v>9630</v>
      </c>
      <c r="R135" s="24">
        <f t="shared" si="3"/>
        <v>10785.6</v>
      </c>
      <c r="S135" s="16" t="s">
        <v>61</v>
      </c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77"/>
      <c r="AK135" s="66"/>
      <c r="AL135" s="79"/>
      <c r="AM135" s="79"/>
      <c r="AN135" s="79"/>
      <c r="AO135" s="79"/>
      <c r="AP135" s="79"/>
    </row>
    <row r="136" spans="1:42" ht="94.5" x14ac:dyDescent="0.25">
      <c r="A136" s="16" t="s">
        <v>2769</v>
      </c>
      <c r="B136" s="57" t="s">
        <v>420</v>
      </c>
      <c r="C136" s="7" t="s">
        <v>421</v>
      </c>
      <c r="D136" s="7" t="s">
        <v>422</v>
      </c>
      <c r="E136" s="7" t="s">
        <v>423</v>
      </c>
      <c r="F136" s="59" t="s">
        <v>2650</v>
      </c>
      <c r="G136" s="16">
        <v>0</v>
      </c>
      <c r="H136" s="28" t="s">
        <v>3699</v>
      </c>
      <c r="I136" s="16" t="s">
        <v>2647</v>
      </c>
      <c r="J136" s="16" t="s">
        <v>2647</v>
      </c>
      <c r="K136" s="59" t="s">
        <v>2648</v>
      </c>
      <c r="L136" s="16" t="s">
        <v>30</v>
      </c>
      <c r="M136" s="59" t="s">
        <v>2649</v>
      </c>
      <c r="N136" s="7" t="s">
        <v>2630</v>
      </c>
      <c r="O136" s="58">
        <v>32</v>
      </c>
      <c r="P136" s="58">
        <v>301.88</v>
      </c>
      <c r="Q136" s="24">
        <f t="shared" si="2"/>
        <v>9660.16</v>
      </c>
      <c r="R136" s="24">
        <f t="shared" si="3"/>
        <v>10819.379200000001</v>
      </c>
      <c r="S136" s="16" t="s">
        <v>61</v>
      </c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77"/>
      <c r="AK136" s="66"/>
      <c r="AL136" s="79"/>
      <c r="AM136" s="79"/>
      <c r="AN136" s="79"/>
      <c r="AO136" s="79"/>
      <c r="AP136" s="79"/>
    </row>
    <row r="137" spans="1:42" ht="94.5" x14ac:dyDescent="0.25">
      <c r="A137" s="16" t="s">
        <v>2770</v>
      </c>
      <c r="B137" s="57" t="s">
        <v>199</v>
      </c>
      <c r="C137" s="7" t="s">
        <v>200</v>
      </c>
      <c r="D137" s="7" t="s">
        <v>201</v>
      </c>
      <c r="E137" s="7" t="s">
        <v>424</v>
      </c>
      <c r="F137" s="59" t="s">
        <v>2650</v>
      </c>
      <c r="G137" s="16">
        <v>0</v>
      </c>
      <c r="H137" s="28" t="s">
        <v>3699</v>
      </c>
      <c r="I137" s="16" t="s">
        <v>2647</v>
      </c>
      <c r="J137" s="16" t="s">
        <v>2647</v>
      </c>
      <c r="K137" s="59" t="s">
        <v>2648</v>
      </c>
      <c r="L137" s="16" t="s">
        <v>30</v>
      </c>
      <c r="M137" s="59" t="s">
        <v>2649</v>
      </c>
      <c r="N137" s="7" t="s">
        <v>2630</v>
      </c>
      <c r="O137" s="58">
        <v>3</v>
      </c>
      <c r="P137" s="58">
        <v>3228.23</v>
      </c>
      <c r="Q137" s="24">
        <f t="shared" si="2"/>
        <v>9684.69</v>
      </c>
      <c r="R137" s="24">
        <f t="shared" si="3"/>
        <v>10846.852800000002</v>
      </c>
      <c r="S137" s="16" t="s">
        <v>61</v>
      </c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77"/>
      <c r="AK137" s="66"/>
      <c r="AL137" s="79"/>
      <c r="AM137" s="79"/>
      <c r="AN137" s="79"/>
      <c r="AO137" s="79"/>
      <c r="AP137" s="79"/>
    </row>
    <row r="138" spans="1:42" ht="94.5" x14ac:dyDescent="0.25">
      <c r="A138" s="16" t="s">
        <v>2771</v>
      </c>
      <c r="B138" s="57" t="s">
        <v>3679</v>
      </c>
      <c r="C138" s="7" t="s">
        <v>619</v>
      </c>
      <c r="D138" s="7" t="s">
        <v>3680</v>
      </c>
      <c r="E138" s="80" t="s">
        <v>425</v>
      </c>
      <c r="F138" s="59" t="s">
        <v>2650</v>
      </c>
      <c r="G138" s="16">
        <v>0</v>
      </c>
      <c r="H138" s="28" t="s">
        <v>3699</v>
      </c>
      <c r="I138" s="16" t="s">
        <v>2647</v>
      </c>
      <c r="J138" s="16" t="s">
        <v>2647</v>
      </c>
      <c r="K138" s="59" t="s">
        <v>2648</v>
      </c>
      <c r="L138" s="16" t="s">
        <v>30</v>
      </c>
      <c r="M138" s="59" t="s">
        <v>2649</v>
      </c>
      <c r="N138" s="7" t="s">
        <v>2630</v>
      </c>
      <c r="O138" s="58">
        <v>5</v>
      </c>
      <c r="P138" s="58">
        <v>1953</v>
      </c>
      <c r="Q138" s="24">
        <f t="shared" si="2"/>
        <v>9765</v>
      </c>
      <c r="R138" s="24">
        <f t="shared" si="3"/>
        <v>10936.800000000001</v>
      </c>
      <c r="S138" s="16" t="s">
        <v>61</v>
      </c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77"/>
      <c r="AK138" s="66"/>
      <c r="AL138" s="79"/>
      <c r="AM138" s="79"/>
      <c r="AN138" s="79"/>
      <c r="AO138" s="79"/>
      <c r="AP138" s="79"/>
    </row>
    <row r="139" spans="1:42" ht="94.5" x14ac:dyDescent="0.25">
      <c r="A139" s="16" t="s">
        <v>2772</v>
      </c>
      <c r="B139" s="57" t="s">
        <v>426</v>
      </c>
      <c r="C139" s="7" t="s">
        <v>427</v>
      </c>
      <c r="D139" s="7" t="s">
        <v>428</v>
      </c>
      <c r="E139" s="7" t="s">
        <v>429</v>
      </c>
      <c r="F139" s="59" t="s">
        <v>2650</v>
      </c>
      <c r="G139" s="16">
        <v>0</v>
      </c>
      <c r="H139" s="28" t="s">
        <v>3699</v>
      </c>
      <c r="I139" s="16" t="s">
        <v>2647</v>
      </c>
      <c r="J139" s="16" t="s">
        <v>2647</v>
      </c>
      <c r="K139" s="59" t="s">
        <v>2648</v>
      </c>
      <c r="L139" s="16" t="s">
        <v>30</v>
      </c>
      <c r="M139" s="59" t="s">
        <v>2649</v>
      </c>
      <c r="N139" s="7" t="s">
        <v>2630</v>
      </c>
      <c r="O139" s="58">
        <v>5</v>
      </c>
      <c r="P139" s="58">
        <v>2000</v>
      </c>
      <c r="Q139" s="24">
        <f t="shared" si="2"/>
        <v>10000</v>
      </c>
      <c r="R139" s="24">
        <f t="shared" si="3"/>
        <v>11200.000000000002</v>
      </c>
      <c r="S139" s="16" t="s">
        <v>61</v>
      </c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77"/>
      <c r="AK139" s="66"/>
      <c r="AL139" s="79"/>
      <c r="AM139" s="79"/>
      <c r="AN139" s="79"/>
      <c r="AO139" s="79"/>
      <c r="AP139" s="79"/>
    </row>
    <row r="140" spans="1:42" ht="94.5" x14ac:dyDescent="0.25">
      <c r="A140" s="16" t="s">
        <v>2773</v>
      </c>
      <c r="B140" s="57" t="s">
        <v>430</v>
      </c>
      <c r="C140" s="7" t="s">
        <v>431</v>
      </c>
      <c r="D140" s="7" t="s">
        <v>432</v>
      </c>
      <c r="E140" s="7" t="s">
        <v>433</v>
      </c>
      <c r="F140" s="59" t="s">
        <v>2650</v>
      </c>
      <c r="G140" s="16">
        <v>0</v>
      </c>
      <c r="H140" s="28" t="s">
        <v>3699</v>
      </c>
      <c r="I140" s="16" t="s">
        <v>2647</v>
      </c>
      <c r="J140" s="16" t="s">
        <v>2647</v>
      </c>
      <c r="K140" s="59" t="s">
        <v>2648</v>
      </c>
      <c r="L140" s="16" t="s">
        <v>30</v>
      </c>
      <c r="M140" s="59" t="s">
        <v>2649</v>
      </c>
      <c r="N140" s="7" t="s">
        <v>2634</v>
      </c>
      <c r="O140" s="58">
        <v>5</v>
      </c>
      <c r="P140" s="58">
        <v>2007.39</v>
      </c>
      <c r="Q140" s="24">
        <f t="shared" si="2"/>
        <v>10036.950000000001</v>
      </c>
      <c r="R140" s="24">
        <f t="shared" si="3"/>
        <v>11241.384000000002</v>
      </c>
      <c r="S140" s="16" t="s">
        <v>61</v>
      </c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77"/>
      <c r="AK140" s="66"/>
      <c r="AL140" s="79"/>
      <c r="AM140" s="79"/>
      <c r="AN140" s="79"/>
      <c r="AO140" s="79"/>
      <c r="AP140" s="79"/>
    </row>
    <row r="141" spans="1:42" ht="94.5" x14ac:dyDescent="0.25">
      <c r="A141" s="16" t="s">
        <v>2774</v>
      </c>
      <c r="B141" s="57" t="s">
        <v>434</v>
      </c>
      <c r="C141" s="7" t="s">
        <v>281</v>
      </c>
      <c r="D141" s="7" t="s">
        <v>435</v>
      </c>
      <c r="E141" s="7" t="s">
        <v>436</v>
      </c>
      <c r="F141" s="59" t="s">
        <v>2650</v>
      </c>
      <c r="G141" s="16">
        <v>0</v>
      </c>
      <c r="H141" s="28" t="s">
        <v>3699</v>
      </c>
      <c r="I141" s="16" t="s">
        <v>2647</v>
      </c>
      <c r="J141" s="16" t="s">
        <v>2647</v>
      </c>
      <c r="K141" s="59" t="s">
        <v>2648</v>
      </c>
      <c r="L141" s="16" t="s">
        <v>30</v>
      </c>
      <c r="M141" s="59" t="s">
        <v>2649</v>
      </c>
      <c r="N141" s="7" t="s">
        <v>2630</v>
      </c>
      <c r="O141" s="58">
        <v>10</v>
      </c>
      <c r="P141" s="58">
        <v>1024</v>
      </c>
      <c r="Q141" s="24">
        <f t="shared" si="2"/>
        <v>10240</v>
      </c>
      <c r="R141" s="24">
        <f t="shared" si="3"/>
        <v>11468.800000000001</v>
      </c>
      <c r="S141" s="16" t="s">
        <v>61</v>
      </c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77"/>
      <c r="AK141" s="66"/>
      <c r="AL141" s="79"/>
      <c r="AM141" s="79"/>
      <c r="AN141" s="79"/>
      <c r="AO141" s="79"/>
      <c r="AP141" s="79"/>
    </row>
    <row r="142" spans="1:42" ht="94.5" x14ac:dyDescent="0.25">
      <c r="A142" s="16" t="s">
        <v>2775</v>
      </c>
      <c r="B142" s="57" t="s">
        <v>138</v>
      </c>
      <c r="C142" s="7" t="s">
        <v>137</v>
      </c>
      <c r="D142" s="7" t="s">
        <v>139</v>
      </c>
      <c r="E142" s="7" t="s">
        <v>437</v>
      </c>
      <c r="F142" s="59" t="s">
        <v>2650</v>
      </c>
      <c r="G142" s="16">
        <v>0</v>
      </c>
      <c r="H142" s="28" t="s">
        <v>3699</v>
      </c>
      <c r="I142" s="16" t="s">
        <v>2647</v>
      </c>
      <c r="J142" s="16" t="s">
        <v>2647</v>
      </c>
      <c r="K142" s="59" t="s">
        <v>2648</v>
      </c>
      <c r="L142" s="16" t="s">
        <v>30</v>
      </c>
      <c r="M142" s="59" t="s">
        <v>2649</v>
      </c>
      <c r="N142" s="7" t="s">
        <v>2630</v>
      </c>
      <c r="O142" s="58">
        <v>2</v>
      </c>
      <c r="P142" s="58">
        <v>5170</v>
      </c>
      <c r="Q142" s="24">
        <f t="shared" si="2"/>
        <v>10340</v>
      </c>
      <c r="R142" s="24">
        <f t="shared" si="3"/>
        <v>11580.800000000001</v>
      </c>
      <c r="S142" s="16" t="s">
        <v>61</v>
      </c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77"/>
      <c r="AK142" s="66"/>
      <c r="AL142" s="79"/>
      <c r="AM142" s="79"/>
      <c r="AN142" s="79"/>
      <c r="AO142" s="79"/>
      <c r="AP142" s="79"/>
    </row>
    <row r="143" spans="1:42" ht="94.5" x14ac:dyDescent="0.25">
      <c r="A143" s="16" t="s">
        <v>2776</v>
      </c>
      <c r="B143" s="57" t="s">
        <v>310</v>
      </c>
      <c r="C143" s="7" t="s">
        <v>311</v>
      </c>
      <c r="D143" s="7" t="s">
        <v>312</v>
      </c>
      <c r="E143" s="7" t="s">
        <v>438</v>
      </c>
      <c r="F143" s="59" t="s">
        <v>2650</v>
      </c>
      <c r="G143" s="16">
        <v>0</v>
      </c>
      <c r="H143" s="28" t="s">
        <v>3699</v>
      </c>
      <c r="I143" s="16" t="s">
        <v>2647</v>
      </c>
      <c r="J143" s="16" t="s">
        <v>2647</v>
      </c>
      <c r="K143" s="59" t="s">
        <v>2648</v>
      </c>
      <c r="L143" s="16" t="s">
        <v>30</v>
      </c>
      <c r="M143" s="59" t="s">
        <v>2649</v>
      </c>
      <c r="N143" s="7" t="s">
        <v>2630</v>
      </c>
      <c r="O143" s="58">
        <v>2000</v>
      </c>
      <c r="P143" s="58">
        <v>5.2</v>
      </c>
      <c r="Q143" s="24">
        <f t="shared" si="2"/>
        <v>10400</v>
      </c>
      <c r="R143" s="24">
        <f t="shared" si="3"/>
        <v>11648.000000000002</v>
      </c>
      <c r="S143" s="16" t="s">
        <v>61</v>
      </c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77"/>
      <c r="AK143" s="66"/>
      <c r="AL143" s="79"/>
      <c r="AM143" s="79"/>
      <c r="AN143" s="79"/>
      <c r="AO143" s="79"/>
      <c r="AP143" s="79"/>
    </row>
    <row r="144" spans="1:42" ht="94.5" x14ac:dyDescent="0.25">
      <c r="A144" s="16" t="s">
        <v>2777</v>
      </c>
      <c r="B144" s="57" t="s">
        <v>392</v>
      </c>
      <c r="C144" s="7" t="s">
        <v>393</v>
      </c>
      <c r="D144" s="7" t="s">
        <v>394</v>
      </c>
      <c r="E144" s="7" t="s">
        <v>439</v>
      </c>
      <c r="F144" s="59" t="s">
        <v>2650</v>
      </c>
      <c r="G144" s="16">
        <v>0</v>
      </c>
      <c r="H144" s="28" t="s">
        <v>3699</v>
      </c>
      <c r="I144" s="16" t="s">
        <v>2647</v>
      </c>
      <c r="J144" s="16" t="s">
        <v>2647</v>
      </c>
      <c r="K144" s="59" t="s">
        <v>2648</v>
      </c>
      <c r="L144" s="16" t="s">
        <v>30</v>
      </c>
      <c r="M144" s="59" t="s">
        <v>2649</v>
      </c>
      <c r="N144" s="7" t="s">
        <v>2630</v>
      </c>
      <c r="O144" s="58">
        <v>20</v>
      </c>
      <c r="P144" s="58">
        <v>521.85</v>
      </c>
      <c r="Q144" s="24">
        <f t="shared" si="2"/>
        <v>10437</v>
      </c>
      <c r="R144" s="24">
        <f t="shared" si="3"/>
        <v>11689.44</v>
      </c>
      <c r="S144" s="16" t="s">
        <v>61</v>
      </c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77"/>
      <c r="AK144" s="66"/>
      <c r="AL144" s="79"/>
      <c r="AM144" s="79"/>
      <c r="AN144" s="79"/>
      <c r="AO144" s="79"/>
      <c r="AP144" s="79"/>
    </row>
    <row r="145" spans="1:42" ht="94.5" x14ac:dyDescent="0.25">
      <c r="A145" s="16" t="s">
        <v>2778</v>
      </c>
      <c r="B145" s="57" t="s">
        <v>211</v>
      </c>
      <c r="C145" s="7" t="s">
        <v>212</v>
      </c>
      <c r="D145" s="7" t="s">
        <v>213</v>
      </c>
      <c r="E145" s="7" t="s">
        <v>440</v>
      </c>
      <c r="F145" s="59" t="s">
        <v>2650</v>
      </c>
      <c r="G145" s="16">
        <v>0</v>
      </c>
      <c r="H145" s="28" t="s">
        <v>3699</v>
      </c>
      <c r="I145" s="16" t="s">
        <v>2647</v>
      </c>
      <c r="J145" s="16" t="s">
        <v>2647</v>
      </c>
      <c r="K145" s="59" t="s">
        <v>2648</v>
      </c>
      <c r="L145" s="16" t="s">
        <v>30</v>
      </c>
      <c r="M145" s="59" t="s">
        <v>2649</v>
      </c>
      <c r="N145" s="7" t="s">
        <v>2630</v>
      </c>
      <c r="O145" s="58">
        <v>10</v>
      </c>
      <c r="P145" s="58">
        <v>1044.1300000000001</v>
      </c>
      <c r="Q145" s="24">
        <f t="shared" ref="Q145:Q204" si="4">O145*P145</f>
        <v>10441.300000000001</v>
      </c>
      <c r="R145" s="24">
        <f t="shared" ref="R145:R204" si="5">Q145*1.12</f>
        <v>11694.256000000003</v>
      </c>
      <c r="S145" s="16" t="s">
        <v>61</v>
      </c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77"/>
      <c r="AK145" s="66"/>
      <c r="AL145" s="79"/>
      <c r="AM145" s="79"/>
      <c r="AN145" s="79"/>
      <c r="AO145" s="79"/>
      <c r="AP145" s="79"/>
    </row>
    <row r="146" spans="1:42" ht="94.5" x14ac:dyDescent="0.25">
      <c r="A146" s="16" t="s">
        <v>2779</v>
      </c>
      <c r="B146" s="57" t="s">
        <v>441</v>
      </c>
      <c r="C146" s="7" t="s">
        <v>442</v>
      </c>
      <c r="D146" s="7" t="s">
        <v>443</v>
      </c>
      <c r="E146" s="7" t="s">
        <v>444</v>
      </c>
      <c r="F146" s="59" t="s">
        <v>2650</v>
      </c>
      <c r="G146" s="16">
        <v>0</v>
      </c>
      <c r="H146" s="28" t="s">
        <v>3699</v>
      </c>
      <c r="I146" s="16" t="s">
        <v>2647</v>
      </c>
      <c r="J146" s="16" t="s">
        <v>2647</v>
      </c>
      <c r="K146" s="59" t="s">
        <v>2648</v>
      </c>
      <c r="L146" s="16" t="s">
        <v>30</v>
      </c>
      <c r="M146" s="59" t="s">
        <v>2649</v>
      </c>
      <c r="N146" s="7" t="s">
        <v>2630</v>
      </c>
      <c r="O146" s="58">
        <v>10</v>
      </c>
      <c r="P146" s="58">
        <v>1050</v>
      </c>
      <c r="Q146" s="24">
        <f t="shared" si="4"/>
        <v>10500</v>
      </c>
      <c r="R146" s="24">
        <f t="shared" si="5"/>
        <v>11760.000000000002</v>
      </c>
      <c r="S146" s="16" t="s">
        <v>61</v>
      </c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77"/>
      <c r="AK146" s="66"/>
      <c r="AL146" s="79"/>
      <c r="AM146" s="79"/>
      <c r="AN146" s="79"/>
      <c r="AO146" s="79"/>
      <c r="AP146" s="79"/>
    </row>
    <row r="147" spans="1:42" ht="94.5" x14ac:dyDescent="0.25">
      <c r="A147" s="16" t="s">
        <v>2780</v>
      </c>
      <c r="B147" s="57" t="s">
        <v>445</v>
      </c>
      <c r="C147" s="7" t="s">
        <v>446</v>
      </c>
      <c r="D147" s="7" t="s">
        <v>447</v>
      </c>
      <c r="E147" s="7" t="s">
        <v>448</v>
      </c>
      <c r="F147" s="59" t="s">
        <v>2650</v>
      </c>
      <c r="G147" s="16">
        <v>0</v>
      </c>
      <c r="H147" s="28" t="s">
        <v>3699</v>
      </c>
      <c r="I147" s="16" t="s">
        <v>2647</v>
      </c>
      <c r="J147" s="16" t="s">
        <v>2647</v>
      </c>
      <c r="K147" s="59" t="s">
        <v>2648</v>
      </c>
      <c r="L147" s="16" t="s">
        <v>30</v>
      </c>
      <c r="M147" s="59" t="s">
        <v>2649</v>
      </c>
      <c r="N147" s="7" t="s">
        <v>2630</v>
      </c>
      <c r="O147" s="58">
        <v>2</v>
      </c>
      <c r="P147" s="58">
        <v>5365</v>
      </c>
      <c r="Q147" s="24">
        <f t="shared" si="4"/>
        <v>10730</v>
      </c>
      <c r="R147" s="24">
        <f t="shared" si="5"/>
        <v>12017.6</v>
      </c>
      <c r="S147" s="16" t="s">
        <v>61</v>
      </c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77"/>
      <c r="AK147" s="66"/>
      <c r="AL147" s="79"/>
      <c r="AM147" s="79"/>
      <c r="AN147" s="79"/>
      <c r="AO147" s="79"/>
      <c r="AP147" s="79"/>
    </row>
    <row r="148" spans="1:42" ht="94.5" x14ac:dyDescent="0.25">
      <c r="A148" s="16" t="s">
        <v>2781</v>
      </c>
      <c r="B148" s="57" t="s">
        <v>301</v>
      </c>
      <c r="C148" s="7" t="s">
        <v>167</v>
      </c>
      <c r="D148" s="7" t="s">
        <v>302</v>
      </c>
      <c r="E148" s="7" t="s">
        <v>449</v>
      </c>
      <c r="F148" s="59" t="s">
        <v>2650</v>
      </c>
      <c r="G148" s="16">
        <v>0</v>
      </c>
      <c r="H148" s="28" t="s">
        <v>3699</v>
      </c>
      <c r="I148" s="16" t="s">
        <v>2647</v>
      </c>
      <c r="J148" s="16" t="s">
        <v>2647</v>
      </c>
      <c r="K148" s="59" t="s">
        <v>2648</v>
      </c>
      <c r="L148" s="16" t="s">
        <v>30</v>
      </c>
      <c r="M148" s="59" t="s">
        <v>2649</v>
      </c>
      <c r="N148" s="7" t="s">
        <v>2631</v>
      </c>
      <c r="O148" s="58">
        <v>3</v>
      </c>
      <c r="P148" s="58">
        <v>3584.07</v>
      </c>
      <c r="Q148" s="24">
        <f t="shared" si="4"/>
        <v>10752.210000000001</v>
      </c>
      <c r="R148" s="24">
        <f t="shared" si="5"/>
        <v>12042.475200000003</v>
      </c>
      <c r="S148" s="16" t="s">
        <v>61</v>
      </c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77"/>
      <c r="AK148" s="66"/>
      <c r="AL148" s="79"/>
      <c r="AM148" s="79"/>
      <c r="AN148" s="79"/>
      <c r="AO148" s="79"/>
      <c r="AP148" s="79"/>
    </row>
    <row r="149" spans="1:42" ht="94.5" x14ac:dyDescent="0.25">
      <c r="A149" s="16" t="s">
        <v>2782</v>
      </c>
      <c r="B149" s="57" t="s">
        <v>450</v>
      </c>
      <c r="C149" s="7" t="s">
        <v>184</v>
      </c>
      <c r="D149" s="7" t="s">
        <v>451</v>
      </c>
      <c r="E149" s="7" t="s">
        <v>452</v>
      </c>
      <c r="F149" s="59" t="s">
        <v>2650</v>
      </c>
      <c r="G149" s="16">
        <v>0</v>
      </c>
      <c r="H149" s="28" t="s">
        <v>3699</v>
      </c>
      <c r="I149" s="16" t="s">
        <v>2647</v>
      </c>
      <c r="J149" s="16" t="s">
        <v>2647</v>
      </c>
      <c r="K149" s="59" t="s">
        <v>2648</v>
      </c>
      <c r="L149" s="16" t="s">
        <v>30</v>
      </c>
      <c r="M149" s="59" t="s">
        <v>2649</v>
      </c>
      <c r="N149" s="7" t="s">
        <v>2630</v>
      </c>
      <c r="O149" s="58">
        <v>8</v>
      </c>
      <c r="P149" s="58">
        <v>1349.25</v>
      </c>
      <c r="Q149" s="24">
        <f t="shared" si="4"/>
        <v>10794</v>
      </c>
      <c r="R149" s="24">
        <f t="shared" si="5"/>
        <v>12089.28</v>
      </c>
      <c r="S149" s="16" t="s">
        <v>61</v>
      </c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77"/>
      <c r="AK149" s="66"/>
      <c r="AL149" s="79"/>
      <c r="AM149" s="79"/>
      <c r="AN149" s="79"/>
      <c r="AO149" s="79"/>
      <c r="AP149" s="79"/>
    </row>
    <row r="150" spans="1:42" ht="94.5" x14ac:dyDescent="0.25">
      <c r="A150" s="16" t="s">
        <v>2783</v>
      </c>
      <c r="B150" s="57" t="s">
        <v>77</v>
      </c>
      <c r="C150" s="7" t="s">
        <v>70</v>
      </c>
      <c r="D150" s="7" t="s">
        <v>78</v>
      </c>
      <c r="E150" s="7" t="s">
        <v>453</v>
      </c>
      <c r="F150" s="59" t="s">
        <v>2650</v>
      </c>
      <c r="G150" s="16">
        <v>0</v>
      </c>
      <c r="H150" s="28" t="s">
        <v>3699</v>
      </c>
      <c r="I150" s="16" t="s">
        <v>2647</v>
      </c>
      <c r="J150" s="16" t="s">
        <v>2647</v>
      </c>
      <c r="K150" s="59" t="s">
        <v>2648</v>
      </c>
      <c r="L150" s="16" t="s">
        <v>30</v>
      </c>
      <c r="M150" s="59" t="s">
        <v>2649</v>
      </c>
      <c r="N150" s="7" t="s">
        <v>2630</v>
      </c>
      <c r="O150" s="58">
        <v>1</v>
      </c>
      <c r="P150" s="58">
        <v>10957.14</v>
      </c>
      <c r="Q150" s="24">
        <f t="shared" si="4"/>
        <v>10957.14</v>
      </c>
      <c r="R150" s="24">
        <f t="shared" si="5"/>
        <v>12271.996800000001</v>
      </c>
      <c r="S150" s="16" t="s">
        <v>61</v>
      </c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77"/>
      <c r="AK150" s="66"/>
      <c r="AL150" s="79"/>
      <c r="AM150" s="79"/>
      <c r="AN150" s="79"/>
      <c r="AO150" s="79"/>
      <c r="AP150" s="79"/>
    </row>
    <row r="151" spans="1:42" ht="94.5" x14ac:dyDescent="0.25">
      <c r="A151" s="16" t="s">
        <v>2784</v>
      </c>
      <c r="B151" s="57" t="s">
        <v>454</v>
      </c>
      <c r="C151" s="7" t="s">
        <v>455</v>
      </c>
      <c r="D151" s="7" t="s">
        <v>456</v>
      </c>
      <c r="E151" s="7" t="s">
        <v>457</v>
      </c>
      <c r="F151" s="59" t="s">
        <v>2650</v>
      </c>
      <c r="G151" s="16">
        <v>0</v>
      </c>
      <c r="H151" s="28" t="s">
        <v>3699</v>
      </c>
      <c r="I151" s="16" t="s">
        <v>2647</v>
      </c>
      <c r="J151" s="16" t="s">
        <v>2647</v>
      </c>
      <c r="K151" s="59" t="s">
        <v>2648</v>
      </c>
      <c r="L151" s="16" t="s">
        <v>30</v>
      </c>
      <c r="M151" s="59" t="s">
        <v>2649</v>
      </c>
      <c r="N151" s="7" t="s">
        <v>2630</v>
      </c>
      <c r="O151" s="58">
        <v>50</v>
      </c>
      <c r="P151" s="58">
        <v>219.45</v>
      </c>
      <c r="Q151" s="24">
        <f t="shared" si="4"/>
        <v>10972.5</v>
      </c>
      <c r="R151" s="24">
        <f t="shared" si="5"/>
        <v>12289.2</v>
      </c>
      <c r="S151" s="16" t="s">
        <v>61</v>
      </c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77"/>
      <c r="AK151" s="66"/>
      <c r="AL151" s="79"/>
      <c r="AM151" s="79"/>
      <c r="AN151" s="79"/>
      <c r="AO151" s="79"/>
      <c r="AP151" s="79"/>
    </row>
    <row r="152" spans="1:42" ht="94.5" x14ac:dyDescent="0.25">
      <c r="A152" s="16" t="s">
        <v>2785</v>
      </c>
      <c r="B152" s="57" t="s">
        <v>458</v>
      </c>
      <c r="C152" s="7" t="s">
        <v>459</v>
      </c>
      <c r="D152" s="7" t="s">
        <v>460</v>
      </c>
      <c r="E152" s="7" t="s">
        <v>461</v>
      </c>
      <c r="F152" s="59" t="s">
        <v>2650</v>
      </c>
      <c r="G152" s="16">
        <v>0</v>
      </c>
      <c r="H152" s="28" t="s">
        <v>3699</v>
      </c>
      <c r="I152" s="16" t="s">
        <v>2647</v>
      </c>
      <c r="J152" s="16" t="s">
        <v>2647</v>
      </c>
      <c r="K152" s="59" t="s">
        <v>2648</v>
      </c>
      <c r="L152" s="16" t="s">
        <v>30</v>
      </c>
      <c r="M152" s="59" t="s">
        <v>2649</v>
      </c>
      <c r="N152" s="7" t="s">
        <v>2635</v>
      </c>
      <c r="O152" s="58">
        <v>1</v>
      </c>
      <c r="P152" s="58">
        <v>11000</v>
      </c>
      <c r="Q152" s="24">
        <f t="shared" si="4"/>
        <v>11000</v>
      </c>
      <c r="R152" s="24">
        <f t="shared" si="5"/>
        <v>12320.000000000002</v>
      </c>
      <c r="S152" s="16" t="s">
        <v>61</v>
      </c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77"/>
      <c r="AK152" s="66"/>
      <c r="AL152" s="79"/>
      <c r="AM152" s="79"/>
      <c r="AN152" s="79"/>
      <c r="AO152" s="79"/>
      <c r="AP152" s="79"/>
    </row>
    <row r="153" spans="1:42" ht="94.5" x14ac:dyDescent="0.25">
      <c r="A153" s="16" t="s">
        <v>2786</v>
      </c>
      <c r="B153" s="57" t="s">
        <v>462</v>
      </c>
      <c r="C153" s="7" t="s">
        <v>463</v>
      </c>
      <c r="D153" s="7" t="s">
        <v>464</v>
      </c>
      <c r="E153" s="7" t="s">
        <v>465</v>
      </c>
      <c r="F153" s="59" t="s">
        <v>2650</v>
      </c>
      <c r="G153" s="16">
        <v>0</v>
      </c>
      <c r="H153" s="28" t="s">
        <v>3699</v>
      </c>
      <c r="I153" s="16" t="s">
        <v>2647</v>
      </c>
      <c r="J153" s="16" t="s">
        <v>2647</v>
      </c>
      <c r="K153" s="59" t="s">
        <v>2648</v>
      </c>
      <c r="L153" s="16" t="s">
        <v>30</v>
      </c>
      <c r="M153" s="59" t="s">
        <v>2649</v>
      </c>
      <c r="N153" s="7" t="s">
        <v>2630</v>
      </c>
      <c r="O153" s="58">
        <v>10</v>
      </c>
      <c r="P153" s="58">
        <v>1100</v>
      </c>
      <c r="Q153" s="24">
        <f t="shared" si="4"/>
        <v>11000</v>
      </c>
      <c r="R153" s="24">
        <f t="shared" si="5"/>
        <v>12320.000000000002</v>
      </c>
      <c r="S153" s="16" t="s">
        <v>61</v>
      </c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77"/>
      <c r="AK153" s="66"/>
      <c r="AL153" s="79"/>
      <c r="AM153" s="79"/>
      <c r="AN153" s="79"/>
      <c r="AO153" s="79"/>
      <c r="AP153" s="79"/>
    </row>
    <row r="154" spans="1:42" ht="94.5" x14ac:dyDescent="0.25">
      <c r="A154" s="16" t="s">
        <v>2787</v>
      </c>
      <c r="B154" s="57" t="s">
        <v>99</v>
      </c>
      <c r="C154" s="7" t="s">
        <v>100</v>
      </c>
      <c r="D154" s="7" t="s">
        <v>101</v>
      </c>
      <c r="E154" s="7" t="s">
        <v>466</v>
      </c>
      <c r="F154" s="59" t="s">
        <v>2650</v>
      </c>
      <c r="G154" s="16">
        <v>0</v>
      </c>
      <c r="H154" s="28" t="s">
        <v>3699</v>
      </c>
      <c r="I154" s="16" t="s">
        <v>2647</v>
      </c>
      <c r="J154" s="16" t="s">
        <v>2647</v>
      </c>
      <c r="K154" s="59" t="s">
        <v>2648</v>
      </c>
      <c r="L154" s="16" t="s">
        <v>30</v>
      </c>
      <c r="M154" s="59" t="s">
        <v>2649</v>
      </c>
      <c r="N154" s="7" t="s">
        <v>2630</v>
      </c>
      <c r="O154" s="58">
        <v>100</v>
      </c>
      <c r="P154" s="58">
        <v>112.25</v>
      </c>
      <c r="Q154" s="24">
        <f t="shared" si="4"/>
        <v>11225</v>
      </c>
      <c r="R154" s="24">
        <f t="shared" si="5"/>
        <v>12572.000000000002</v>
      </c>
      <c r="S154" s="16" t="s">
        <v>61</v>
      </c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77"/>
      <c r="AK154" s="66"/>
      <c r="AL154" s="79"/>
      <c r="AM154" s="79"/>
      <c r="AN154" s="79"/>
      <c r="AO154" s="79"/>
      <c r="AP154" s="79"/>
    </row>
    <row r="155" spans="1:42" ht="94.5" x14ac:dyDescent="0.25">
      <c r="A155" s="16" t="s">
        <v>2788</v>
      </c>
      <c r="B155" s="57" t="s">
        <v>467</v>
      </c>
      <c r="C155" s="7" t="s">
        <v>468</v>
      </c>
      <c r="D155" s="7" t="s">
        <v>469</v>
      </c>
      <c r="E155" s="7" t="s">
        <v>470</v>
      </c>
      <c r="F155" s="59" t="s">
        <v>2650</v>
      </c>
      <c r="G155" s="16">
        <v>0</v>
      </c>
      <c r="H155" s="28" t="s">
        <v>3699</v>
      </c>
      <c r="I155" s="16" t="s">
        <v>2647</v>
      </c>
      <c r="J155" s="16" t="s">
        <v>2647</v>
      </c>
      <c r="K155" s="59" t="s">
        <v>2648</v>
      </c>
      <c r="L155" s="16" t="s">
        <v>30</v>
      </c>
      <c r="M155" s="59" t="s">
        <v>2649</v>
      </c>
      <c r="N155" s="7" t="s">
        <v>2632</v>
      </c>
      <c r="O155" s="58">
        <v>48</v>
      </c>
      <c r="P155" s="58">
        <v>236.25</v>
      </c>
      <c r="Q155" s="24">
        <f t="shared" si="4"/>
        <v>11340</v>
      </c>
      <c r="R155" s="24">
        <f t="shared" si="5"/>
        <v>12700.800000000001</v>
      </c>
      <c r="S155" s="16" t="s">
        <v>61</v>
      </c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77"/>
      <c r="AK155" s="66"/>
      <c r="AL155" s="79"/>
      <c r="AM155" s="79"/>
      <c r="AN155" s="79"/>
      <c r="AO155" s="79"/>
      <c r="AP155" s="79"/>
    </row>
    <row r="156" spans="1:42" ht="94.5" x14ac:dyDescent="0.25">
      <c r="A156" s="16" t="s">
        <v>2789</v>
      </c>
      <c r="B156" s="57" t="s">
        <v>471</v>
      </c>
      <c r="C156" s="7" t="s">
        <v>472</v>
      </c>
      <c r="D156" s="7" t="s">
        <v>127</v>
      </c>
      <c r="E156" s="7" t="s">
        <v>3690</v>
      </c>
      <c r="F156" s="59" t="s">
        <v>2650</v>
      </c>
      <c r="G156" s="16">
        <v>0</v>
      </c>
      <c r="H156" s="28" t="s">
        <v>3699</v>
      </c>
      <c r="I156" s="16" t="s">
        <v>2647</v>
      </c>
      <c r="J156" s="16" t="s">
        <v>2647</v>
      </c>
      <c r="K156" s="59" t="s">
        <v>2648</v>
      </c>
      <c r="L156" s="16" t="s">
        <v>30</v>
      </c>
      <c r="M156" s="59" t="s">
        <v>2649</v>
      </c>
      <c r="N156" s="7" t="s">
        <v>2636</v>
      </c>
      <c r="O156" s="58">
        <v>10</v>
      </c>
      <c r="P156" s="58">
        <v>1144.78</v>
      </c>
      <c r="Q156" s="24">
        <f t="shared" si="4"/>
        <v>11447.8</v>
      </c>
      <c r="R156" s="24">
        <f t="shared" si="5"/>
        <v>12821.536</v>
      </c>
      <c r="S156" s="16" t="s">
        <v>61</v>
      </c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77"/>
      <c r="AK156" s="66"/>
      <c r="AL156" s="79"/>
      <c r="AM156" s="79"/>
      <c r="AN156" s="79"/>
      <c r="AO156" s="79"/>
      <c r="AP156" s="79"/>
    </row>
    <row r="157" spans="1:42" ht="94.5" x14ac:dyDescent="0.25">
      <c r="A157" s="16" t="s">
        <v>2790</v>
      </c>
      <c r="B157" s="57" t="s">
        <v>473</v>
      </c>
      <c r="C157" s="7" t="s">
        <v>474</v>
      </c>
      <c r="D157" s="7" t="s">
        <v>475</v>
      </c>
      <c r="E157" s="7" t="s">
        <v>476</v>
      </c>
      <c r="F157" s="59" t="s">
        <v>2650</v>
      </c>
      <c r="G157" s="16">
        <v>0</v>
      </c>
      <c r="H157" s="28" t="s">
        <v>3699</v>
      </c>
      <c r="I157" s="16" t="s">
        <v>2647</v>
      </c>
      <c r="J157" s="16" t="s">
        <v>2647</v>
      </c>
      <c r="K157" s="59" t="s">
        <v>2648</v>
      </c>
      <c r="L157" s="16" t="s">
        <v>30</v>
      </c>
      <c r="M157" s="59" t="s">
        <v>2649</v>
      </c>
      <c r="N157" s="7" t="s">
        <v>2630</v>
      </c>
      <c r="O157" s="58">
        <v>20</v>
      </c>
      <c r="P157" s="58">
        <v>585.29999999999995</v>
      </c>
      <c r="Q157" s="24">
        <f t="shared" si="4"/>
        <v>11706</v>
      </c>
      <c r="R157" s="24">
        <f t="shared" si="5"/>
        <v>13110.720000000001</v>
      </c>
      <c r="S157" s="16" t="s">
        <v>61</v>
      </c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77"/>
      <c r="AK157" s="66"/>
      <c r="AL157" s="79"/>
      <c r="AM157" s="79"/>
      <c r="AN157" s="79"/>
      <c r="AO157" s="79"/>
      <c r="AP157" s="79"/>
    </row>
    <row r="158" spans="1:42" ht="94.5" x14ac:dyDescent="0.25">
      <c r="A158" s="16" t="s">
        <v>2791</v>
      </c>
      <c r="B158" s="57" t="s">
        <v>477</v>
      </c>
      <c r="C158" s="7" t="s">
        <v>478</v>
      </c>
      <c r="D158" s="7" t="s">
        <v>479</v>
      </c>
      <c r="E158" s="7" t="s">
        <v>480</v>
      </c>
      <c r="F158" s="59" t="s">
        <v>2650</v>
      </c>
      <c r="G158" s="16">
        <v>0</v>
      </c>
      <c r="H158" s="28" t="s">
        <v>3699</v>
      </c>
      <c r="I158" s="16" t="s">
        <v>2647</v>
      </c>
      <c r="J158" s="16" t="s">
        <v>2647</v>
      </c>
      <c r="K158" s="59" t="s">
        <v>2648</v>
      </c>
      <c r="L158" s="16" t="s">
        <v>30</v>
      </c>
      <c r="M158" s="59" t="s">
        <v>2649</v>
      </c>
      <c r="N158" s="7" t="s">
        <v>2630</v>
      </c>
      <c r="O158" s="58">
        <v>2</v>
      </c>
      <c r="P158" s="58">
        <v>5972.4</v>
      </c>
      <c r="Q158" s="24">
        <f t="shared" si="4"/>
        <v>11944.8</v>
      </c>
      <c r="R158" s="24">
        <f t="shared" si="5"/>
        <v>13378.176000000001</v>
      </c>
      <c r="S158" s="16" t="s">
        <v>61</v>
      </c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77"/>
      <c r="AK158" s="66"/>
      <c r="AL158" s="79"/>
      <c r="AM158" s="79"/>
      <c r="AN158" s="79"/>
      <c r="AO158" s="79"/>
      <c r="AP158" s="79"/>
    </row>
    <row r="159" spans="1:42" ht="94.5" x14ac:dyDescent="0.25">
      <c r="A159" s="16" t="s">
        <v>2792</v>
      </c>
      <c r="B159" s="57" t="s">
        <v>251</v>
      </c>
      <c r="C159" s="7" t="s">
        <v>252</v>
      </c>
      <c r="D159" s="7" t="s">
        <v>253</v>
      </c>
      <c r="E159" s="7" t="s">
        <v>481</v>
      </c>
      <c r="F159" s="59" t="s">
        <v>2650</v>
      </c>
      <c r="G159" s="16">
        <v>0</v>
      </c>
      <c r="H159" s="28" t="s">
        <v>3699</v>
      </c>
      <c r="I159" s="16" t="s">
        <v>2647</v>
      </c>
      <c r="J159" s="16" t="s">
        <v>2647</v>
      </c>
      <c r="K159" s="59" t="s">
        <v>2648</v>
      </c>
      <c r="L159" s="16" t="s">
        <v>30</v>
      </c>
      <c r="M159" s="59" t="s">
        <v>2649</v>
      </c>
      <c r="N159" s="7" t="s">
        <v>2630</v>
      </c>
      <c r="O159" s="58">
        <v>1</v>
      </c>
      <c r="P159" s="58">
        <v>11967.9</v>
      </c>
      <c r="Q159" s="24">
        <f t="shared" si="4"/>
        <v>11967.9</v>
      </c>
      <c r="R159" s="24">
        <f t="shared" si="5"/>
        <v>13404.048000000001</v>
      </c>
      <c r="S159" s="16" t="s">
        <v>61</v>
      </c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77"/>
      <c r="AK159" s="66"/>
      <c r="AL159" s="79"/>
      <c r="AM159" s="79"/>
      <c r="AN159" s="79"/>
      <c r="AO159" s="79"/>
      <c r="AP159" s="79"/>
    </row>
    <row r="160" spans="1:42" ht="94.5" x14ac:dyDescent="0.25">
      <c r="A160" s="16" t="s">
        <v>2793</v>
      </c>
      <c r="B160" s="57" t="s">
        <v>482</v>
      </c>
      <c r="C160" s="7" t="s">
        <v>286</v>
      </c>
      <c r="D160" s="7" t="s">
        <v>483</v>
      </c>
      <c r="E160" s="7" t="s">
        <v>484</v>
      </c>
      <c r="F160" s="59" t="s">
        <v>2650</v>
      </c>
      <c r="G160" s="16">
        <v>0</v>
      </c>
      <c r="H160" s="28" t="s">
        <v>3699</v>
      </c>
      <c r="I160" s="16" t="s">
        <v>2647</v>
      </c>
      <c r="J160" s="16" t="s">
        <v>2647</v>
      </c>
      <c r="K160" s="59" t="s">
        <v>2648</v>
      </c>
      <c r="L160" s="16" t="s">
        <v>30</v>
      </c>
      <c r="M160" s="59" t="s">
        <v>2649</v>
      </c>
      <c r="N160" s="7" t="s">
        <v>2630</v>
      </c>
      <c r="O160" s="58">
        <v>2</v>
      </c>
      <c r="P160" s="58">
        <v>6000</v>
      </c>
      <c r="Q160" s="24">
        <f t="shared" si="4"/>
        <v>12000</v>
      </c>
      <c r="R160" s="24">
        <f t="shared" si="5"/>
        <v>13440.000000000002</v>
      </c>
      <c r="S160" s="16" t="s">
        <v>61</v>
      </c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77"/>
      <c r="AK160" s="66"/>
      <c r="AL160" s="79"/>
      <c r="AM160" s="79"/>
      <c r="AN160" s="79"/>
      <c r="AO160" s="79"/>
      <c r="AP160" s="79"/>
    </row>
    <row r="161" spans="1:42" ht="94.5" x14ac:dyDescent="0.25">
      <c r="A161" s="16" t="s">
        <v>2794</v>
      </c>
      <c r="B161" s="57" t="s">
        <v>485</v>
      </c>
      <c r="C161" s="7" t="s">
        <v>486</v>
      </c>
      <c r="D161" s="7" t="s">
        <v>487</v>
      </c>
      <c r="E161" s="7" t="s">
        <v>488</v>
      </c>
      <c r="F161" s="59" t="s">
        <v>2650</v>
      </c>
      <c r="G161" s="16">
        <v>0</v>
      </c>
      <c r="H161" s="28" t="s">
        <v>3699</v>
      </c>
      <c r="I161" s="16" t="s">
        <v>2647</v>
      </c>
      <c r="J161" s="16" t="s">
        <v>2647</v>
      </c>
      <c r="K161" s="59" t="s">
        <v>2648</v>
      </c>
      <c r="L161" s="16" t="s">
        <v>30</v>
      </c>
      <c r="M161" s="59" t="s">
        <v>2649</v>
      </c>
      <c r="N161" s="7" t="s">
        <v>2630</v>
      </c>
      <c r="O161" s="58">
        <v>6</v>
      </c>
      <c r="P161" s="58">
        <v>2008.13</v>
      </c>
      <c r="Q161" s="24">
        <f t="shared" si="4"/>
        <v>12048.78</v>
      </c>
      <c r="R161" s="24">
        <f t="shared" si="5"/>
        <v>13494.633600000003</v>
      </c>
      <c r="S161" s="16" t="s">
        <v>61</v>
      </c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77"/>
      <c r="AK161" s="66"/>
      <c r="AL161" s="79"/>
      <c r="AM161" s="79"/>
      <c r="AN161" s="79"/>
      <c r="AO161" s="79"/>
      <c r="AP161" s="79"/>
    </row>
    <row r="162" spans="1:42" ht="94.5" x14ac:dyDescent="0.25">
      <c r="A162" s="16" t="s">
        <v>2795</v>
      </c>
      <c r="B162" s="57" t="s">
        <v>489</v>
      </c>
      <c r="C162" s="7" t="s">
        <v>490</v>
      </c>
      <c r="D162" s="7" t="s">
        <v>295</v>
      </c>
      <c r="E162" s="7" t="s">
        <v>491</v>
      </c>
      <c r="F162" s="59" t="s">
        <v>2650</v>
      </c>
      <c r="G162" s="16">
        <v>0</v>
      </c>
      <c r="H162" s="28" t="s">
        <v>3699</v>
      </c>
      <c r="I162" s="16" t="s">
        <v>2647</v>
      </c>
      <c r="J162" s="16" t="s">
        <v>2647</v>
      </c>
      <c r="K162" s="59" t="s">
        <v>2648</v>
      </c>
      <c r="L162" s="16" t="s">
        <v>30</v>
      </c>
      <c r="M162" s="59" t="s">
        <v>2649</v>
      </c>
      <c r="N162" s="7" t="s">
        <v>2631</v>
      </c>
      <c r="O162" s="58">
        <v>3</v>
      </c>
      <c r="P162" s="58">
        <v>4022.7</v>
      </c>
      <c r="Q162" s="24">
        <f t="shared" si="4"/>
        <v>12068.099999999999</v>
      </c>
      <c r="R162" s="24">
        <f t="shared" si="5"/>
        <v>13516.271999999999</v>
      </c>
      <c r="S162" s="16" t="s">
        <v>61</v>
      </c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77"/>
      <c r="AK162" s="66"/>
      <c r="AL162" s="79"/>
      <c r="AM162" s="79"/>
      <c r="AN162" s="79"/>
      <c r="AO162" s="79"/>
      <c r="AP162" s="79"/>
    </row>
    <row r="163" spans="1:42" ht="94.5" x14ac:dyDescent="0.25">
      <c r="A163" s="16" t="s">
        <v>2796</v>
      </c>
      <c r="B163" s="57" t="s">
        <v>492</v>
      </c>
      <c r="C163" s="7" t="s">
        <v>493</v>
      </c>
      <c r="D163" s="7" t="s">
        <v>494</v>
      </c>
      <c r="E163" s="7" t="s">
        <v>495</v>
      </c>
      <c r="F163" s="59" t="s">
        <v>2650</v>
      </c>
      <c r="G163" s="16">
        <v>0</v>
      </c>
      <c r="H163" s="28" t="s">
        <v>3699</v>
      </c>
      <c r="I163" s="16" t="s">
        <v>2647</v>
      </c>
      <c r="J163" s="16" t="s">
        <v>2647</v>
      </c>
      <c r="K163" s="59" t="s">
        <v>2648</v>
      </c>
      <c r="L163" s="16" t="s">
        <v>30</v>
      </c>
      <c r="M163" s="59" t="s">
        <v>2649</v>
      </c>
      <c r="N163" s="7" t="s">
        <v>2630</v>
      </c>
      <c r="O163" s="58">
        <v>5</v>
      </c>
      <c r="P163" s="58">
        <v>2420.75</v>
      </c>
      <c r="Q163" s="24">
        <f t="shared" si="4"/>
        <v>12103.75</v>
      </c>
      <c r="R163" s="24">
        <f t="shared" si="5"/>
        <v>13556.2</v>
      </c>
      <c r="S163" s="16" t="s">
        <v>61</v>
      </c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77"/>
      <c r="AK163" s="66"/>
      <c r="AL163" s="79"/>
      <c r="AM163" s="79"/>
      <c r="AN163" s="79"/>
      <c r="AO163" s="79"/>
      <c r="AP163" s="79"/>
    </row>
    <row r="164" spans="1:42" ht="94.5" x14ac:dyDescent="0.25">
      <c r="A164" s="16" t="s">
        <v>2797</v>
      </c>
      <c r="B164" s="57" t="s">
        <v>496</v>
      </c>
      <c r="C164" s="7" t="s">
        <v>497</v>
      </c>
      <c r="D164" s="7" t="s">
        <v>498</v>
      </c>
      <c r="E164" s="7" t="s">
        <v>499</v>
      </c>
      <c r="F164" s="59" t="s">
        <v>2650</v>
      </c>
      <c r="G164" s="16">
        <v>0</v>
      </c>
      <c r="H164" s="28" t="s">
        <v>3699</v>
      </c>
      <c r="I164" s="16" t="s">
        <v>2647</v>
      </c>
      <c r="J164" s="16" t="s">
        <v>2647</v>
      </c>
      <c r="K164" s="59" t="s">
        <v>2648</v>
      </c>
      <c r="L164" s="16" t="s">
        <v>30</v>
      </c>
      <c r="M164" s="59" t="s">
        <v>2649</v>
      </c>
      <c r="N164" s="7" t="s">
        <v>2630</v>
      </c>
      <c r="O164" s="58">
        <v>40</v>
      </c>
      <c r="P164" s="58">
        <v>303</v>
      </c>
      <c r="Q164" s="24">
        <f t="shared" si="4"/>
        <v>12120</v>
      </c>
      <c r="R164" s="24">
        <f t="shared" si="5"/>
        <v>13574.400000000001</v>
      </c>
      <c r="S164" s="16" t="s">
        <v>61</v>
      </c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77"/>
      <c r="AK164" s="66"/>
      <c r="AL164" s="79"/>
      <c r="AM164" s="79"/>
      <c r="AN164" s="79"/>
      <c r="AO164" s="79"/>
      <c r="AP164" s="79"/>
    </row>
    <row r="165" spans="1:42" ht="94.5" x14ac:dyDescent="0.25">
      <c r="A165" s="16" t="s">
        <v>2798</v>
      </c>
      <c r="B165" s="57" t="s">
        <v>500</v>
      </c>
      <c r="C165" s="7" t="s">
        <v>501</v>
      </c>
      <c r="D165" s="7" t="s">
        <v>502</v>
      </c>
      <c r="E165" s="7" t="s">
        <v>503</v>
      </c>
      <c r="F165" s="59" t="s">
        <v>2650</v>
      </c>
      <c r="G165" s="16">
        <v>0</v>
      </c>
      <c r="H165" s="28" t="s">
        <v>3699</v>
      </c>
      <c r="I165" s="16" t="s">
        <v>2647</v>
      </c>
      <c r="J165" s="16" t="s">
        <v>2647</v>
      </c>
      <c r="K165" s="59" t="s">
        <v>2648</v>
      </c>
      <c r="L165" s="16" t="s">
        <v>30</v>
      </c>
      <c r="M165" s="59" t="s">
        <v>2649</v>
      </c>
      <c r="N165" s="7" t="s">
        <v>2630</v>
      </c>
      <c r="O165" s="58">
        <v>5</v>
      </c>
      <c r="P165" s="58">
        <v>2461.9</v>
      </c>
      <c r="Q165" s="24">
        <f t="shared" si="4"/>
        <v>12309.5</v>
      </c>
      <c r="R165" s="24">
        <f t="shared" si="5"/>
        <v>13786.640000000001</v>
      </c>
      <c r="S165" s="16" t="s">
        <v>61</v>
      </c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77"/>
      <c r="AK165" s="66"/>
      <c r="AL165" s="79"/>
      <c r="AM165" s="79"/>
      <c r="AN165" s="79"/>
      <c r="AO165" s="79"/>
      <c r="AP165" s="79"/>
    </row>
    <row r="166" spans="1:42" ht="94.5" x14ac:dyDescent="0.25">
      <c r="A166" s="16" t="s">
        <v>2799</v>
      </c>
      <c r="B166" s="57" t="s">
        <v>169</v>
      </c>
      <c r="C166" s="7" t="s">
        <v>170</v>
      </c>
      <c r="D166" s="7" t="s">
        <v>171</v>
      </c>
      <c r="E166" s="7" t="s">
        <v>504</v>
      </c>
      <c r="F166" s="59" t="s">
        <v>2650</v>
      </c>
      <c r="G166" s="16">
        <v>0</v>
      </c>
      <c r="H166" s="28" t="s">
        <v>3699</v>
      </c>
      <c r="I166" s="16" t="s">
        <v>2647</v>
      </c>
      <c r="J166" s="16" t="s">
        <v>2647</v>
      </c>
      <c r="K166" s="59" t="s">
        <v>2648</v>
      </c>
      <c r="L166" s="16" t="s">
        <v>30</v>
      </c>
      <c r="M166" s="59" t="s">
        <v>2649</v>
      </c>
      <c r="N166" s="7" t="s">
        <v>2629</v>
      </c>
      <c r="O166" s="58">
        <v>5</v>
      </c>
      <c r="P166" s="58">
        <v>2500</v>
      </c>
      <c r="Q166" s="24">
        <f t="shared" si="4"/>
        <v>12500</v>
      </c>
      <c r="R166" s="24">
        <f t="shared" si="5"/>
        <v>14000.000000000002</v>
      </c>
      <c r="S166" s="16" t="s">
        <v>61</v>
      </c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77"/>
      <c r="AK166" s="66"/>
      <c r="AL166" s="79"/>
      <c r="AM166" s="79"/>
      <c r="AN166" s="79"/>
      <c r="AO166" s="79"/>
      <c r="AP166" s="79"/>
    </row>
    <row r="167" spans="1:42" ht="94.5" x14ac:dyDescent="0.25">
      <c r="A167" s="16" t="s">
        <v>2800</v>
      </c>
      <c r="B167" s="57" t="s">
        <v>505</v>
      </c>
      <c r="C167" s="7" t="s">
        <v>506</v>
      </c>
      <c r="D167" s="7" t="s">
        <v>507</v>
      </c>
      <c r="E167" s="7" t="s">
        <v>508</v>
      </c>
      <c r="F167" s="59" t="s">
        <v>2650</v>
      </c>
      <c r="G167" s="16">
        <v>0</v>
      </c>
      <c r="H167" s="28" t="s">
        <v>3699</v>
      </c>
      <c r="I167" s="16" t="s">
        <v>2647</v>
      </c>
      <c r="J167" s="16" t="s">
        <v>2647</v>
      </c>
      <c r="K167" s="59" t="s">
        <v>2648</v>
      </c>
      <c r="L167" s="16" t="s">
        <v>30</v>
      </c>
      <c r="M167" s="59" t="s">
        <v>2649</v>
      </c>
      <c r="N167" s="7" t="s">
        <v>2629</v>
      </c>
      <c r="O167" s="58">
        <v>30</v>
      </c>
      <c r="P167" s="58">
        <v>420</v>
      </c>
      <c r="Q167" s="24">
        <f t="shared" si="4"/>
        <v>12600</v>
      </c>
      <c r="R167" s="24">
        <f t="shared" si="5"/>
        <v>14112.000000000002</v>
      </c>
      <c r="S167" s="16" t="s">
        <v>61</v>
      </c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77"/>
      <c r="AK167" s="66"/>
      <c r="AL167" s="79"/>
      <c r="AM167" s="79"/>
      <c r="AN167" s="79"/>
      <c r="AO167" s="79"/>
      <c r="AP167" s="79"/>
    </row>
    <row r="168" spans="1:42" ht="94.5" x14ac:dyDescent="0.25">
      <c r="A168" s="16" t="s">
        <v>2801</v>
      </c>
      <c r="B168" s="57" t="s">
        <v>509</v>
      </c>
      <c r="C168" s="7" t="s">
        <v>323</v>
      </c>
      <c r="D168" s="7" t="s">
        <v>510</v>
      </c>
      <c r="E168" s="7" t="s">
        <v>511</v>
      </c>
      <c r="F168" s="59" t="s">
        <v>2650</v>
      </c>
      <c r="G168" s="16">
        <v>0</v>
      </c>
      <c r="H168" s="28" t="s">
        <v>3699</v>
      </c>
      <c r="I168" s="16" t="s">
        <v>2647</v>
      </c>
      <c r="J168" s="16" t="s">
        <v>2647</v>
      </c>
      <c r="K168" s="59" t="s">
        <v>2648</v>
      </c>
      <c r="L168" s="16" t="s">
        <v>30</v>
      </c>
      <c r="M168" s="59" t="s">
        <v>2649</v>
      </c>
      <c r="N168" s="7" t="s">
        <v>2630</v>
      </c>
      <c r="O168" s="58">
        <v>20</v>
      </c>
      <c r="P168" s="58">
        <v>630</v>
      </c>
      <c r="Q168" s="24">
        <f t="shared" si="4"/>
        <v>12600</v>
      </c>
      <c r="R168" s="24">
        <f t="shared" si="5"/>
        <v>14112.000000000002</v>
      </c>
      <c r="S168" s="16" t="s">
        <v>61</v>
      </c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77"/>
      <c r="AK168" s="66"/>
      <c r="AL168" s="79"/>
      <c r="AM168" s="79"/>
      <c r="AN168" s="79"/>
      <c r="AO168" s="79"/>
      <c r="AP168" s="79"/>
    </row>
    <row r="169" spans="1:42" ht="94.5" x14ac:dyDescent="0.25">
      <c r="A169" s="16" t="s">
        <v>2802</v>
      </c>
      <c r="B169" s="57" t="s">
        <v>512</v>
      </c>
      <c r="C169" s="7" t="s">
        <v>513</v>
      </c>
      <c r="D169" s="7" t="s">
        <v>514</v>
      </c>
      <c r="E169" s="7" t="s">
        <v>515</v>
      </c>
      <c r="F169" s="59" t="s">
        <v>2650</v>
      </c>
      <c r="G169" s="16">
        <v>0</v>
      </c>
      <c r="H169" s="28" t="s">
        <v>3699</v>
      </c>
      <c r="I169" s="16" t="s">
        <v>2647</v>
      </c>
      <c r="J169" s="16" t="s">
        <v>2647</v>
      </c>
      <c r="K169" s="59" t="s">
        <v>2648</v>
      </c>
      <c r="L169" s="16" t="s">
        <v>30</v>
      </c>
      <c r="M169" s="59" t="s">
        <v>2649</v>
      </c>
      <c r="N169" s="7" t="s">
        <v>2630</v>
      </c>
      <c r="O169" s="58">
        <v>3</v>
      </c>
      <c r="P169" s="58">
        <v>4200</v>
      </c>
      <c r="Q169" s="24">
        <f t="shared" si="4"/>
        <v>12600</v>
      </c>
      <c r="R169" s="24">
        <f t="shared" si="5"/>
        <v>14112.000000000002</v>
      </c>
      <c r="S169" s="16" t="s">
        <v>61</v>
      </c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77"/>
      <c r="AK169" s="66"/>
      <c r="AL169" s="79"/>
      <c r="AM169" s="79"/>
      <c r="AN169" s="79"/>
      <c r="AO169" s="79"/>
      <c r="AP169" s="79"/>
    </row>
    <row r="170" spans="1:42" ht="94.5" x14ac:dyDescent="0.25">
      <c r="A170" s="16" t="s">
        <v>2803</v>
      </c>
      <c r="B170" s="57" t="s">
        <v>516</v>
      </c>
      <c r="C170" s="7" t="s">
        <v>431</v>
      </c>
      <c r="D170" s="7" t="s">
        <v>517</v>
      </c>
      <c r="E170" s="7" t="s">
        <v>518</v>
      </c>
      <c r="F170" s="59" t="s">
        <v>2650</v>
      </c>
      <c r="G170" s="16">
        <v>0</v>
      </c>
      <c r="H170" s="28" t="s">
        <v>3699</v>
      </c>
      <c r="I170" s="16" t="s">
        <v>2647</v>
      </c>
      <c r="J170" s="16" t="s">
        <v>2647</v>
      </c>
      <c r="K170" s="59" t="s">
        <v>2648</v>
      </c>
      <c r="L170" s="16" t="s">
        <v>30</v>
      </c>
      <c r="M170" s="59" t="s">
        <v>2649</v>
      </c>
      <c r="N170" s="7" t="s">
        <v>2634</v>
      </c>
      <c r="O170" s="58">
        <v>5</v>
      </c>
      <c r="P170" s="58">
        <v>2530.3200000000002</v>
      </c>
      <c r="Q170" s="24">
        <f t="shared" si="4"/>
        <v>12651.6</v>
      </c>
      <c r="R170" s="24">
        <f t="shared" si="5"/>
        <v>14169.792000000001</v>
      </c>
      <c r="S170" s="16" t="s">
        <v>61</v>
      </c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77"/>
      <c r="AK170" s="66"/>
      <c r="AL170" s="79"/>
      <c r="AM170" s="79"/>
      <c r="AN170" s="79"/>
      <c r="AO170" s="79"/>
      <c r="AP170" s="79"/>
    </row>
    <row r="171" spans="1:42" ht="94.5" x14ac:dyDescent="0.25">
      <c r="A171" s="16" t="s">
        <v>2804</v>
      </c>
      <c r="B171" s="57" t="s">
        <v>519</v>
      </c>
      <c r="C171" s="7" t="s">
        <v>520</v>
      </c>
      <c r="D171" s="7" t="s">
        <v>521</v>
      </c>
      <c r="E171" s="7" t="s">
        <v>522</v>
      </c>
      <c r="F171" s="59" t="s">
        <v>2650</v>
      </c>
      <c r="G171" s="16">
        <v>0</v>
      </c>
      <c r="H171" s="28" t="s">
        <v>3699</v>
      </c>
      <c r="I171" s="16" t="s">
        <v>2647</v>
      </c>
      <c r="J171" s="16" t="s">
        <v>2647</v>
      </c>
      <c r="K171" s="59" t="s">
        <v>2648</v>
      </c>
      <c r="L171" s="16" t="s">
        <v>30</v>
      </c>
      <c r="M171" s="59" t="s">
        <v>2649</v>
      </c>
      <c r="N171" s="7" t="s">
        <v>2630</v>
      </c>
      <c r="O171" s="58">
        <v>15</v>
      </c>
      <c r="P171" s="58">
        <v>423.68</v>
      </c>
      <c r="Q171" s="24">
        <f t="shared" si="4"/>
        <v>6355.2</v>
      </c>
      <c r="R171" s="24">
        <f t="shared" si="5"/>
        <v>7117.8240000000005</v>
      </c>
      <c r="S171" s="16" t="s">
        <v>61</v>
      </c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77"/>
      <c r="AK171" s="66"/>
      <c r="AL171" s="79"/>
      <c r="AM171" s="79"/>
      <c r="AN171" s="79"/>
      <c r="AO171" s="79"/>
      <c r="AP171" s="79"/>
    </row>
    <row r="172" spans="1:42" ht="94.5" x14ac:dyDescent="0.25">
      <c r="A172" s="16" t="s">
        <v>2805</v>
      </c>
      <c r="B172" s="57" t="s">
        <v>426</v>
      </c>
      <c r="C172" s="7" t="s">
        <v>427</v>
      </c>
      <c r="D172" s="7" t="s">
        <v>428</v>
      </c>
      <c r="E172" s="7" t="s">
        <v>523</v>
      </c>
      <c r="F172" s="59" t="s">
        <v>2650</v>
      </c>
      <c r="G172" s="16">
        <v>0</v>
      </c>
      <c r="H172" s="28" t="s">
        <v>3699</v>
      </c>
      <c r="I172" s="16" t="s">
        <v>2647</v>
      </c>
      <c r="J172" s="16" t="s">
        <v>2647</v>
      </c>
      <c r="K172" s="59" t="s">
        <v>2648</v>
      </c>
      <c r="L172" s="16" t="s">
        <v>30</v>
      </c>
      <c r="M172" s="59" t="s">
        <v>2649</v>
      </c>
      <c r="N172" s="7" t="s">
        <v>2635</v>
      </c>
      <c r="O172" s="58">
        <v>1</v>
      </c>
      <c r="P172" s="58">
        <v>13200</v>
      </c>
      <c r="Q172" s="24">
        <f t="shared" si="4"/>
        <v>13200</v>
      </c>
      <c r="R172" s="24">
        <f t="shared" si="5"/>
        <v>14784.000000000002</v>
      </c>
      <c r="S172" s="16" t="s">
        <v>61</v>
      </c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77"/>
      <c r="AK172" s="66"/>
      <c r="AL172" s="79"/>
      <c r="AM172" s="79"/>
      <c r="AN172" s="79"/>
      <c r="AO172" s="79"/>
      <c r="AP172" s="79"/>
    </row>
    <row r="173" spans="1:42" ht="94.5" x14ac:dyDescent="0.25">
      <c r="A173" s="16" t="s">
        <v>2806</v>
      </c>
      <c r="B173" s="57" t="s">
        <v>133</v>
      </c>
      <c r="C173" s="7" t="s">
        <v>134</v>
      </c>
      <c r="D173" s="7" t="s">
        <v>135</v>
      </c>
      <c r="E173" s="7" t="s">
        <v>524</v>
      </c>
      <c r="F173" s="59" t="s">
        <v>2650</v>
      </c>
      <c r="G173" s="16">
        <v>0</v>
      </c>
      <c r="H173" s="28" t="s">
        <v>3699</v>
      </c>
      <c r="I173" s="16" t="s">
        <v>2647</v>
      </c>
      <c r="J173" s="16" t="s">
        <v>2647</v>
      </c>
      <c r="K173" s="59" t="s">
        <v>2648</v>
      </c>
      <c r="L173" s="16" t="s">
        <v>30</v>
      </c>
      <c r="M173" s="59" t="s">
        <v>2649</v>
      </c>
      <c r="N173" s="7" t="s">
        <v>2630</v>
      </c>
      <c r="O173" s="58">
        <v>2</v>
      </c>
      <c r="P173" s="58">
        <v>6615</v>
      </c>
      <c r="Q173" s="24">
        <f t="shared" si="4"/>
        <v>13230</v>
      </c>
      <c r="R173" s="24">
        <f t="shared" si="5"/>
        <v>14817.600000000002</v>
      </c>
      <c r="S173" s="16" t="s">
        <v>61</v>
      </c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77"/>
      <c r="AK173" s="66"/>
      <c r="AL173" s="79"/>
      <c r="AM173" s="79"/>
      <c r="AN173" s="79"/>
      <c r="AO173" s="79"/>
      <c r="AP173" s="79"/>
    </row>
    <row r="174" spans="1:42" ht="94.5" x14ac:dyDescent="0.25">
      <c r="A174" s="16" t="s">
        <v>2807</v>
      </c>
      <c r="B174" s="57" t="s">
        <v>525</v>
      </c>
      <c r="C174" s="7" t="s">
        <v>526</v>
      </c>
      <c r="D174" s="7" t="s">
        <v>527</v>
      </c>
      <c r="E174" s="7" t="s">
        <v>528</v>
      </c>
      <c r="F174" s="59" t="s">
        <v>2650</v>
      </c>
      <c r="G174" s="16">
        <v>0</v>
      </c>
      <c r="H174" s="28" t="s">
        <v>3699</v>
      </c>
      <c r="I174" s="16" t="s">
        <v>2647</v>
      </c>
      <c r="J174" s="16" t="s">
        <v>2647</v>
      </c>
      <c r="K174" s="59" t="s">
        <v>2648</v>
      </c>
      <c r="L174" s="16" t="s">
        <v>30</v>
      </c>
      <c r="M174" s="59" t="s">
        <v>2649</v>
      </c>
      <c r="N174" s="7" t="s">
        <v>2630</v>
      </c>
      <c r="O174" s="58">
        <v>10</v>
      </c>
      <c r="P174" s="58">
        <v>1328.25</v>
      </c>
      <c r="Q174" s="24">
        <f t="shared" si="4"/>
        <v>13282.5</v>
      </c>
      <c r="R174" s="24">
        <f t="shared" si="5"/>
        <v>14876.400000000001</v>
      </c>
      <c r="S174" s="16" t="s">
        <v>61</v>
      </c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77"/>
      <c r="AK174" s="66"/>
      <c r="AL174" s="79"/>
      <c r="AM174" s="79"/>
      <c r="AN174" s="79"/>
      <c r="AO174" s="79"/>
      <c r="AP174" s="79"/>
    </row>
    <row r="175" spans="1:42" ht="94.5" x14ac:dyDescent="0.25">
      <c r="A175" s="16" t="s">
        <v>2808</v>
      </c>
      <c r="B175" s="57" t="s">
        <v>529</v>
      </c>
      <c r="C175" s="7" t="s">
        <v>530</v>
      </c>
      <c r="D175" s="7" t="s">
        <v>531</v>
      </c>
      <c r="E175" s="7" t="s">
        <v>532</v>
      </c>
      <c r="F175" s="59" t="s">
        <v>2650</v>
      </c>
      <c r="G175" s="16">
        <v>0</v>
      </c>
      <c r="H175" s="28" t="s">
        <v>3699</v>
      </c>
      <c r="I175" s="16" t="s">
        <v>2647</v>
      </c>
      <c r="J175" s="16" t="s">
        <v>2647</v>
      </c>
      <c r="K175" s="59" t="s">
        <v>2648</v>
      </c>
      <c r="L175" s="16" t="s">
        <v>30</v>
      </c>
      <c r="M175" s="59" t="s">
        <v>2649</v>
      </c>
      <c r="N175" s="7" t="s">
        <v>2630</v>
      </c>
      <c r="O175" s="58">
        <v>2</v>
      </c>
      <c r="P175" s="58">
        <v>6693</v>
      </c>
      <c r="Q175" s="24">
        <f t="shared" si="4"/>
        <v>13386</v>
      </c>
      <c r="R175" s="24">
        <f t="shared" si="5"/>
        <v>14992.320000000002</v>
      </c>
      <c r="S175" s="16" t="s">
        <v>61</v>
      </c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77"/>
      <c r="AK175" s="66"/>
      <c r="AL175" s="79"/>
      <c r="AM175" s="79"/>
      <c r="AN175" s="79"/>
      <c r="AO175" s="79"/>
      <c r="AP175" s="79"/>
    </row>
    <row r="176" spans="1:42" ht="94.5" x14ac:dyDescent="0.25">
      <c r="A176" s="16" t="s">
        <v>2809</v>
      </c>
      <c r="B176" s="57" t="s">
        <v>533</v>
      </c>
      <c r="C176" s="7" t="s">
        <v>534</v>
      </c>
      <c r="D176" s="7" t="s">
        <v>535</v>
      </c>
      <c r="E176" s="7" t="s">
        <v>536</v>
      </c>
      <c r="F176" s="59" t="s">
        <v>2650</v>
      </c>
      <c r="G176" s="16">
        <v>0</v>
      </c>
      <c r="H176" s="28" t="s">
        <v>3699</v>
      </c>
      <c r="I176" s="16" t="s">
        <v>2647</v>
      </c>
      <c r="J176" s="16" t="s">
        <v>2647</v>
      </c>
      <c r="K176" s="59" t="s">
        <v>2648</v>
      </c>
      <c r="L176" s="16" t="s">
        <v>30</v>
      </c>
      <c r="M176" s="59" t="s">
        <v>2649</v>
      </c>
      <c r="N176" s="7" t="s">
        <v>2629</v>
      </c>
      <c r="O176" s="58">
        <v>200</v>
      </c>
      <c r="P176" s="58">
        <v>67.2</v>
      </c>
      <c r="Q176" s="24">
        <f t="shared" si="4"/>
        <v>13440</v>
      </c>
      <c r="R176" s="24">
        <f t="shared" si="5"/>
        <v>15052.800000000001</v>
      </c>
      <c r="S176" s="16" t="s">
        <v>61</v>
      </c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77"/>
      <c r="AK176" s="66"/>
      <c r="AL176" s="79"/>
      <c r="AM176" s="79"/>
      <c r="AN176" s="79"/>
      <c r="AO176" s="79"/>
      <c r="AP176" s="79"/>
    </row>
    <row r="177" spans="1:42" ht="94.5" x14ac:dyDescent="0.25">
      <c r="A177" s="16" t="s">
        <v>2810</v>
      </c>
      <c r="B177" s="57" t="s">
        <v>537</v>
      </c>
      <c r="C177" s="7" t="s">
        <v>538</v>
      </c>
      <c r="D177" s="7" t="s">
        <v>539</v>
      </c>
      <c r="E177" s="7" t="s">
        <v>540</v>
      </c>
      <c r="F177" s="59" t="s">
        <v>2650</v>
      </c>
      <c r="G177" s="16">
        <v>0</v>
      </c>
      <c r="H177" s="28" t="s">
        <v>3699</v>
      </c>
      <c r="I177" s="16" t="s">
        <v>2647</v>
      </c>
      <c r="J177" s="16" t="s">
        <v>2647</v>
      </c>
      <c r="K177" s="59" t="s">
        <v>2648</v>
      </c>
      <c r="L177" s="16" t="s">
        <v>30</v>
      </c>
      <c r="M177" s="59" t="s">
        <v>2649</v>
      </c>
      <c r="N177" s="7" t="s">
        <v>2630</v>
      </c>
      <c r="O177" s="58">
        <v>4</v>
      </c>
      <c r="P177" s="58">
        <v>3405.18</v>
      </c>
      <c r="Q177" s="24">
        <f t="shared" si="4"/>
        <v>13620.72</v>
      </c>
      <c r="R177" s="24">
        <f t="shared" si="5"/>
        <v>15255.206400000001</v>
      </c>
      <c r="S177" s="16" t="s">
        <v>61</v>
      </c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77"/>
      <c r="AK177" s="66"/>
      <c r="AL177" s="79"/>
      <c r="AM177" s="79"/>
      <c r="AN177" s="79"/>
      <c r="AO177" s="79"/>
      <c r="AP177" s="79"/>
    </row>
    <row r="178" spans="1:42" ht="94.5" x14ac:dyDescent="0.25">
      <c r="A178" s="16" t="s">
        <v>2811</v>
      </c>
      <c r="B178" s="57" t="s">
        <v>301</v>
      </c>
      <c r="C178" s="7" t="s">
        <v>167</v>
      </c>
      <c r="D178" s="7" t="s">
        <v>302</v>
      </c>
      <c r="E178" s="7" t="s">
        <v>541</v>
      </c>
      <c r="F178" s="59" t="s">
        <v>2650</v>
      </c>
      <c r="G178" s="16">
        <v>0</v>
      </c>
      <c r="H178" s="28" t="s">
        <v>3699</v>
      </c>
      <c r="I178" s="16" t="s">
        <v>2647</v>
      </c>
      <c r="J178" s="16" t="s">
        <v>2647</v>
      </c>
      <c r="K178" s="59" t="s">
        <v>2648</v>
      </c>
      <c r="L178" s="16" t="s">
        <v>30</v>
      </c>
      <c r="M178" s="59" t="s">
        <v>2649</v>
      </c>
      <c r="N178" s="7" t="s">
        <v>2631</v>
      </c>
      <c r="O178" s="58">
        <v>3</v>
      </c>
      <c r="P178" s="58">
        <v>4583.78</v>
      </c>
      <c r="Q178" s="24">
        <f t="shared" si="4"/>
        <v>13751.34</v>
      </c>
      <c r="R178" s="24">
        <f t="shared" si="5"/>
        <v>15401.500800000002</v>
      </c>
      <c r="S178" s="16" t="s">
        <v>61</v>
      </c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77"/>
      <c r="AK178" s="66"/>
      <c r="AL178" s="79"/>
      <c r="AM178" s="79"/>
      <c r="AN178" s="79"/>
      <c r="AO178" s="79"/>
      <c r="AP178" s="79"/>
    </row>
    <row r="179" spans="1:42" ht="94.5" x14ac:dyDescent="0.25">
      <c r="A179" s="16" t="s">
        <v>2812</v>
      </c>
      <c r="B179" s="57" t="s">
        <v>542</v>
      </c>
      <c r="C179" s="7" t="s">
        <v>543</v>
      </c>
      <c r="D179" s="7" t="s">
        <v>544</v>
      </c>
      <c r="E179" s="7" t="s">
        <v>545</v>
      </c>
      <c r="F179" s="59" t="s">
        <v>2650</v>
      </c>
      <c r="G179" s="16">
        <v>0</v>
      </c>
      <c r="H179" s="28" t="s">
        <v>3699</v>
      </c>
      <c r="I179" s="16" t="s">
        <v>2647</v>
      </c>
      <c r="J179" s="16" t="s">
        <v>2647</v>
      </c>
      <c r="K179" s="59" t="s">
        <v>2648</v>
      </c>
      <c r="L179" s="16" t="s">
        <v>30</v>
      </c>
      <c r="M179" s="59" t="s">
        <v>2649</v>
      </c>
      <c r="N179" s="7" t="s">
        <v>2630</v>
      </c>
      <c r="O179" s="58">
        <v>1</v>
      </c>
      <c r="P179" s="58">
        <v>13923.77</v>
      </c>
      <c r="Q179" s="24">
        <f t="shared" si="4"/>
        <v>13923.77</v>
      </c>
      <c r="R179" s="24">
        <f t="shared" si="5"/>
        <v>15594.622400000002</v>
      </c>
      <c r="S179" s="16" t="s">
        <v>61</v>
      </c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77"/>
      <c r="AK179" s="66"/>
      <c r="AL179" s="79"/>
      <c r="AM179" s="79"/>
      <c r="AN179" s="79"/>
      <c r="AO179" s="79"/>
      <c r="AP179" s="79"/>
    </row>
    <row r="180" spans="1:42" ht="94.5" x14ac:dyDescent="0.25">
      <c r="A180" s="16" t="s">
        <v>2813</v>
      </c>
      <c r="B180" s="57" t="s">
        <v>546</v>
      </c>
      <c r="C180" s="7" t="s">
        <v>547</v>
      </c>
      <c r="D180" s="7" t="s">
        <v>548</v>
      </c>
      <c r="E180" s="7" t="s">
        <v>549</v>
      </c>
      <c r="F180" s="59" t="s">
        <v>2650</v>
      </c>
      <c r="G180" s="16">
        <v>0</v>
      </c>
      <c r="H180" s="28" t="s">
        <v>3699</v>
      </c>
      <c r="I180" s="16" t="s">
        <v>2647</v>
      </c>
      <c r="J180" s="16" t="s">
        <v>2647</v>
      </c>
      <c r="K180" s="59" t="s">
        <v>2648</v>
      </c>
      <c r="L180" s="16" t="s">
        <v>30</v>
      </c>
      <c r="M180" s="59" t="s">
        <v>2649</v>
      </c>
      <c r="N180" s="7" t="s">
        <v>2630</v>
      </c>
      <c r="O180" s="58">
        <v>5</v>
      </c>
      <c r="P180" s="58">
        <v>2835</v>
      </c>
      <c r="Q180" s="24">
        <f t="shared" si="4"/>
        <v>14175</v>
      </c>
      <c r="R180" s="24">
        <f t="shared" si="5"/>
        <v>15876.000000000002</v>
      </c>
      <c r="S180" s="16" t="s">
        <v>61</v>
      </c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77"/>
      <c r="AK180" s="66"/>
      <c r="AL180" s="79"/>
      <c r="AM180" s="79"/>
      <c r="AN180" s="79"/>
      <c r="AO180" s="79"/>
      <c r="AP180" s="79"/>
    </row>
    <row r="181" spans="1:42" ht="94.5" x14ac:dyDescent="0.25">
      <c r="A181" s="16" t="s">
        <v>2814</v>
      </c>
      <c r="B181" s="57" t="s">
        <v>477</v>
      </c>
      <c r="C181" s="7" t="s">
        <v>478</v>
      </c>
      <c r="D181" s="7" t="s">
        <v>479</v>
      </c>
      <c r="E181" s="7" t="s">
        <v>550</v>
      </c>
      <c r="F181" s="59" t="s">
        <v>2650</v>
      </c>
      <c r="G181" s="16">
        <v>0</v>
      </c>
      <c r="H181" s="28" t="s">
        <v>3699</v>
      </c>
      <c r="I181" s="16" t="s">
        <v>2647</v>
      </c>
      <c r="J181" s="16" t="s">
        <v>2647</v>
      </c>
      <c r="K181" s="59" t="s">
        <v>2648</v>
      </c>
      <c r="L181" s="16" t="s">
        <v>30</v>
      </c>
      <c r="M181" s="59" t="s">
        <v>2649</v>
      </c>
      <c r="N181" s="7" t="s">
        <v>2630</v>
      </c>
      <c r="O181" s="58">
        <v>2</v>
      </c>
      <c r="P181" s="58">
        <v>7134.75</v>
      </c>
      <c r="Q181" s="24">
        <f t="shared" si="4"/>
        <v>14269.5</v>
      </c>
      <c r="R181" s="24">
        <f t="shared" si="5"/>
        <v>15981.840000000002</v>
      </c>
      <c r="S181" s="16" t="s">
        <v>61</v>
      </c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77"/>
      <c r="AK181" s="66"/>
      <c r="AL181" s="79"/>
      <c r="AM181" s="79"/>
      <c r="AN181" s="79"/>
      <c r="AO181" s="79"/>
      <c r="AP181" s="79"/>
    </row>
    <row r="182" spans="1:42" ht="94.5" x14ac:dyDescent="0.25">
      <c r="A182" s="16" t="s">
        <v>2815</v>
      </c>
      <c r="B182" s="57" t="s">
        <v>551</v>
      </c>
      <c r="C182" s="7" t="s">
        <v>552</v>
      </c>
      <c r="D182" s="7" t="s">
        <v>553</v>
      </c>
      <c r="E182" s="7" t="s">
        <v>554</v>
      </c>
      <c r="F182" s="59" t="s">
        <v>2650</v>
      </c>
      <c r="G182" s="16">
        <v>0</v>
      </c>
      <c r="H182" s="28" t="s">
        <v>3699</v>
      </c>
      <c r="I182" s="16" t="s">
        <v>2647</v>
      </c>
      <c r="J182" s="16" t="s">
        <v>2647</v>
      </c>
      <c r="K182" s="59" t="s">
        <v>2648</v>
      </c>
      <c r="L182" s="16" t="s">
        <v>30</v>
      </c>
      <c r="M182" s="59" t="s">
        <v>2649</v>
      </c>
      <c r="N182" s="7" t="s">
        <v>2630</v>
      </c>
      <c r="O182" s="58">
        <v>2</v>
      </c>
      <c r="P182" s="58">
        <v>7182</v>
      </c>
      <c r="Q182" s="24">
        <f t="shared" si="4"/>
        <v>14364</v>
      </c>
      <c r="R182" s="24">
        <f t="shared" si="5"/>
        <v>16087.680000000002</v>
      </c>
      <c r="S182" s="16" t="s">
        <v>61</v>
      </c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77"/>
      <c r="AK182" s="66"/>
      <c r="AL182" s="79"/>
      <c r="AM182" s="79"/>
      <c r="AN182" s="79"/>
      <c r="AO182" s="79"/>
      <c r="AP182" s="79"/>
    </row>
    <row r="183" spans="1:42" ht="94.5" x14ac:dyDescent="0.25">
      <c r="A183" s="16" t="s">
        <v>2816</v>
      </c>
      <c r="B183" s="57" t="s">
        <v>551</v>
      </c>
      <c r="C183" s="7" t="s">
        <v>552</v>
      </c>
      <c r="D183" s="7" t="s">
        <v>553</v>
      </c>
      <c r="E183" s="7" t="s">
        <v>555</v>
      </c>
      <c r="F183" s="59" t="s">
        <v>2650</v>
      </c>
      <c r="G183" s="16">
        <v>0</v>
      </c>
      <c r="H183" s="28" t="s">
        <v>3699</v>
      </c>
      <c r="I183" s="16" t="s">
        <v>2647</v>
      </c>
      <c r="J183" s="16" t="s">
        <v>2647</v>
      </c>
      <c r="K183" s="59" t="s">
        <v>2648</v>
      </c>
      <c r="L183" s="16" t="s">
        <v>30</v>
      </c>
      <c r="M183" s="59" t="s">
        <v>2649</v>
      </c>
      <c r="N183" s="7" t="s">
        <v>2630</v>
      </c>
      <c r="O183" s="58">
        <v>2</v>
      </c>
      <c r="P183" s="58">
        <v>7182</v>
      </c>
      <c r="Q183" s="24">
        <f t="shared" si="4"/>
        <v>14364</v>
      </c>
      <c r="R183" s="24">
        <f t="shared" si="5"/>
        <v>16087.680000000002</v>
      </c>
      <c r="S183" s="16" t="s">
        <v>61</v>
      </c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77"/>
      <c r="AK183" s="66"/>
      <c r="AL183" s="79"/>
      <c r="AM183" s="79"/>
      <c r="AN183" s="79"/>
      <c r="AO183" s="79"/>
      <c r="AP183" s="79"/>
    </row>
    <row r="184" spans="1:42" ht="94.5" x14ac:dyDescent="0.25">
      <c r="A184" s="16" t="s">
        <v>2817</v>
      </c>
      <c r="B184" s="57" t="s">
        <v>519</v>
      </c>
      <c r="C184" s="7" t="s">
        <v>520</v>
      </c>
      <c r="D184" s="7" t="s">
        <v>521</v>
      </c>
      <c r="E184" s="7" t="s">
        <v>556</v>
      </c>
      <c r="F184" s="59" t="s">
        <v>2650</v>
      </c>
      <c r="G184" s="16">
        <v>0</v>
      </c>
      <c r="H184" s="28" t="s">
        <v>3699</v>
      </c>
      <c r="I184" s="16" t="s">
        <v>2647</v>
      </c>
      <c r="J184" s="16" t="s">
        <v>2647</v>
      </c>
      <c r="K184" s="59" t="s">
        <v>2648</v>
      </c>
      <c r="L184" s="16" t="s">
        <v>30</v>
      </c>
      <c r="M184" s="59" t="s">
        <v>2649</v>
      </c>
      <c r="N184" s="7" t="s">
        <v>2630</v>
      </c>
      <c r="O184" s="58">
        <v>10</v>
      </c>
      <c r="P184" s="58">
        <v>727.65</v>
      </c>
      <c r="Q184" s="24">
        <f t="shared" si="4"/>
        <v>7276.5</v>
      </c>
      <c r="R184" s="24">
        <f t="shared" si="5"/>
        <v>8149.6800000000012</v>
      </c>
      <c r="S184" s="16" t="s">
        <v>61</v>
      </c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77"/>
      <c r="AK184" s="66"/>
      <c r="AL184" s="79"/>
      <c r="AM184" s="79"/>
      <c r="AN184" s="79"/>
      <c r="AO184" s="79"/>
      <c r="AP184" s="79"/>
    </row>
    <row r="185" spans="1:42" ht="94.5" x14ac:dyDescent="0.25">
      <c r="A185" s="16" t="s">
        <v>2818</v>
      </c>
      <c r="B185" s="57" t="s">
        <v>557</v>
      </c>
      <c r="C185" s="7" t="s">
        <v>558</v>
      </c>
      <c r="D185" s="7" t="s">
        <v>559</v>
      </c>
      <c r="E185" s="7" t="s">
        <v>560</v>
      </c>
      <c r="F185" s="59" t="s">
        <v>2650</v>
      </c>
      <c r="G185" s="16">
        <v>0</v>
      </c>
      <c r="H185" s="28" t="s">
        <v>3699</v>
      </c>
      <c r="I185" s="16" t="s">
        <v>2647</v>
      </c>
      <c r="J185" s="16" t="s">
        <v>2647</v>
      </c>
      <c r="K185" s="59" t="s">
        <v>2648</v>
      </c>
      <c r="L185" s="16" t="s">
        <v>30</v>
      </c>
      <c r="M185" s="59" t="s">
        <v>2649</v>
      </c>
      <c r="N185" s="7" t="s">
        <v>2630</v>
      </c>
      <c r="O185" s="58">
        <v>10</v>
      </c>
      <c r="P185" s="58">
        <v>1465.07</v>
      </c>
      <c r="Q185" s="24">
        <f t="shared" si="4"/>
        <v>14650.699999999999</v>
      </c>
      <c r="R185" s="24">
        <f t="shared" si="5"/>
        <v>16408.784</v>
      </c>
      <c r="S185" s="16" t="s">
        <v>61</v>
      </c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77"/>
      <c r="AK185" s="66"/>
      <c r="AL185" s="79"/>
      <c r="AM185" s="79"/>
      <c r="AN185" s="79"/>
      <c r="AO185" s="79"/>
      <c r="AP185" s="79"/>
    </row>
    <row r="186" spans="1:42" ht="94.5" x14ac:dyDescent="0.25">
      <c r="A186" s="16" t="s">
        <v>2819</v>
      </c>
      <c r="B186" s="57" t="s">
        <v>561</v>
      </c>
      <c r="C186" s="7" t="s">
        <v>562</v>
      </c>
      <c r="D186" s="7" t="s">
        <v>563</v>
      </c>
      <c r="E186" s="7" t="s">
        <v>564</v>
      </c>
      <c r="F186" s="59" t="s">
        <v>2650</v>
      </c>
      <c r="G186" s="16">
        <v>0</v>
      </c>
      <c r="H186" s="28" t="s">
        <v>3699</v>
      </c>
      <c r="I186" s="16" t="s">
        <v>2647</v>
      </c>
      <c r="J186" s="16" t="s">
        <v>2647</v>
      </c>
      <c r="K186" s="59" t="s">
        <v>2648</v>
      </c>
      <c r="L186" s="16" t="s">
        <v>30</v>
      </c>
      <c r="M186" s="59" t="s">
        <v>2649</v>
      </c>
      <c r="N186" s="7" t="s">
        <v>2630</v>
      </c>
      <c r="O186" s="58">
        <v>4</v>
      </c>
      <c r="P186" s="58">
        <v>3675</v>
      </c>
      <c r="Q186" s="24">
        <f t="shared" si="4"/>
        <v>14700</v>
      </c>
      <c r="R186" s="24">
        <f t="shared" si="5"/>
        <v>16464</v>
      </c>
      <c r="S186" s="16" t="s">
        <v>61</v>
      </c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77"/>
      <c r="AK186" s="66"/>
      <c r="AL186" s="79"/>
      <c r="AM186" s="79"/>
      <c r="AN186" s="79"/>
      <c r="AO186" s="79"/>
      <c r="AP186" s="79"/>
    </row>
    <row r="187" spans="1:42" ht="94.5" x14ac:dyDescent="0.25">
      <c r="A187" s="16" t="s">
        <v>2820</v>
      </c>
      <c r="B187" s="57" t="s">
        <v>565</v>
      </c>
      <c r="C187" s="7" t="s">
        <v>184</v>
      </c>
      <c r="D187" s="7" t="s">
        <v>566</v>
      </c>
      <c r="E187" s="7" t="s">
        <v>567</v>
      </c>
      <c r="F187" s="59" t="s">
        <v>2650</v>
      </c>
      <c r="G187" s="16">
        <v>0</v>
      </c>
      <c r="H187" s="28" t="s">
        <v>3699</v>
      </c>
      <c r="I187" s="16" t="s">
        <v>2647</v>
      </c>
      <c r="J187" s="16" t="s">
        <v>2647</v>
      </c>
      <c r="K187" s="59" t="s">
        <v>2648</v>
      </c>
      <c r="L187" s="16" t="s">
        <v>30</v>
      </c>
      <c r="M187" s="59" t="s">
        <v>2649</v>
      </c>
      <c r="N187" s="7" t="s">
        <v>2630</v>
      </c>
      <c r="O187" s="58">
        <v>14</v>
      </c>
      <c r="P187" s="58">
        <v>1050.5899999999999</v>
      </c>
      <c r="Q187" s="24">
        <f t="shared" si="4"/>
        <v>14708.259999999998</v>
      </c>
      <c r="R187" s="24">
        <f t="shared" si="5"/>
        <v>16473.251199999999</v>
      </c>
      <c r="S187" s="16" t="s">
        <v>61</v>
      </c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77"/>
      <c r="AK187" s="66"/>
      <c r="AL187" s="79"/>
      <c r="AM187" s="79"/>
      <c r="AN187" s="79"/>
      <c r="AO187" s="79"/>
      <c r="AP187" s="79"/>
    </row>
    <row r="188" spans="1:42" ht="94.5" x14ac:dyDescent="0.25">
      <c r="A188" s="16" t="s">
        <v>2821</v>
      </c>
      <c r="B188" s="57" t="s">
        <v>569</v>
      </c>
      <c r="C188" s="7" t="s">
        <v>570</v>
      </c>
      <c r="D188" s="7" t="s">
        <v>571</v>
      </c>
      <c r="E188" s="7" t="s">
        <v>572</v>
      </c>
      <c r="F188" s="59" t="s">
        <v>2650</v>
      </c>
      <c r="G188" s="16">
        <v>0</v>
      </c>
      <c r="H188" s="28" t="s">
        <v>3699</v>
      </c>
      <c r="I188" s="16" t="s">
        <v>2647</v>
      </c>
      <c r="J188" s="16" t="s">
        <v>2647</v>
      </c>
      <c r="K188" s="59" t="s">
        <v>2648</v>
      </c>
      <c r="L188" s="16" t="s">
        <v>30</v>
      </c>
      <c r="M188" s="59" t="s">
        <v>2649</v>
      </c>
      <c r="N188" s="7" t="s">
        <v>2630</v>
      </c>
      <c r="O188" s="58">
        <v>1</v>
      </c>
      <c r="P188" s="81">
        <v>6746.99</v>
      </c>
      <c r="Q188" s="24">
        <f t="shared" si="4"/>
        <v>6746.99</v>
      </c>
      <c r="R188" s="24">
        <f t="shared" si="5"/>
        <v>7556.6288000000004</v>
      </c>
      <c r="S188" s="16" t="s">
        <v>61</v>
      </c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77"/>
      <c r="AK188" s="66"/>
      <c r="AL188" s="79"/>
      <c r="AM188" s="79"/>
      <c r="AN188" s="79"/>
      <c r="AO188" s="79"/>
      <c r="AP188" s="79"/>
    </row>
    <row r="189" spans="1:42" ht="94.5" x14ac:dyDescent="0.25">
      <c r="A189" s="16" t="s">
        <v>2822</v>
      </c>
      <c r="B189" s="57" t="s">
        <v>430</v>
      </c>
      <c r="C189" s="7" t="s">
        <v>431</v>
      </c>
      <c r="D189" s="7" t="s">
        <v>432</v>
      </c>
      <c r="E189" s="7" t="s">
        <v>573</v>
      </c>
      <c r="F189" s="59" t="s">
        <v>2650</v>
      </c>
      <c r="G189" s="16">
        <v>0</v>
      </c>
      <c r="H189" s="28" t="s">
        <v>3699</v>
      </c>
      <c r="I189" s="16" t="s">
        <v>2647</v>
      </c>
      <c r="J189" s="16" t="s">
        <v>2647</v>
      </c>
      <c r="K189" s="59" t="s">
        <v>2648</v>
      </c>
      <c r="L189" s="16" t="s">
        <v>30</v>
      </c>
      <c r="M189" s="59" t="s">
        <v>2649</v>
      </c>
      <c r="N189" s="7" t="s">
        <v>2637</v>
      </c>
      <c r="O189" s="58">
        <v>7</v>
      </c>
      <c r="P189" s="58">
        <v>2128.67</v>
      </c>
      <c r="Q189" s="24">
        <f t="shared" si="4"/>
        <v>14900.69</v>
      </c>
      <c r="R189" s="24">
        <f t="shared" si="5"/>
        <v>16688.772800000002</v>
      </c>
      <c r="S189" s="16" t="s">
        <v>61</v>
      </c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77"/>
      <c r="AK189" s="66"/>
      <c r="AL189" s="79"/>
      <c r="AM189" s="79"/>
      <c r="AN189" s="79"/>
      <c r="AO189" s="79"/>
      <c r="AP189" s="79"/>
    </row>
    <row r="190" spans="1:42" ht="94.5" x14ac:dyDescent="0.25">
      <c r="A190" s="16" t="s">
        <v>2823</v>
      </c>
      <c r="B190" s="57" t="s">
        <v>99</v>
      </c>
      <c r="C190" s="7" t="s">
        <v>100</v>
      </c>
      <c r="D190" s="7" t="s">
        <v>101</v>
      </c>
      <c r="E190" s="7" t="s">
        <v>574</v>
      </c>
      <c r="F190" s="59" t="s">
        <v>2650</v>
      </c>
      <c r="G190" s="16">
        <v>0</v>
      </c>
      <c r="H190" s="28" t="s">
        <v>3699</v>
      </c>
      <c r="I190" s="16" t="s">
        <v>2647</v>
      </c>
      <c r="J190" s="16" t="s">
        <v>2647</v>
      </c>
      <c r="K190" s="59" t="s">
        <v>2648</v>
      </c>
      <c r="L190" s="16" t="s">
        <v>30</v>
      </c>
      <c r="M190" s="59" t="s">
        <v>2649</v>
      </c>
      <c r="N190" s="7" t="s">
        <v>2630</v>
      </c>
      <c r="O190" s="58">
        <v>50</v>
      </c>
      <c r="P190" s="58">
        <v>305.98</v>
      </c>
      <c r="Q190" s="24">
        <f t="shared" si="4"/>
        <v>15299</v>
      </c>
      <c r="R190" s="24">
        <f t="shared" si="5"/>
        <v>17134.88</v>
      </c>
      <c r="S190" s="16" t="s">
        <v>61</v>
      </c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77"/>
      <c r="AK190" s="66"/>
      <c r="AL190" s="79"/>
      <c r="AM190" s="79"/>
      <c r="AN190" s="79"/>
      <c r="AO190" s="79"/>
      <c r="AP190" s="79"/>
    </row>
    <row r="191" spans="1:42" ht="94.5" x14ac:dyDescent="0.25">
      <c r="A191" s="16" t="s">
        <v>2824</v>
      </c>
      <c r="B191" s="57" t="s">
        <v>575</v>
      </c>
      <c r="C191" s="7" t="s">
        <v>576</v>
      </c>
      <c r="D191" s="7" t="s">
        <v>577</v>
      </c>
      <c r="E191" s="7" t="s">
        <v>578</v>
      </c>
      <c r="F191" s="59" t="s">
        <v>2650</v>
      </c>
      <c r="G191" s="16">
        <v>0</v>
      </c>
      <c r="H191" s="28" t="s">
        <v>3699</v>
      </c>
      <c r="I191" s="16" t="s">
        <v>2647</v>
      </c>
      <c r="J191" s="16" t="s">
        <v>2647</v>
      </c>
      <c r="K191" s="59" t="s">
        <v>2648</v>
      </c>
      <c r="L191" s="16" t="s">
        <v>30</v>
      </c>
      <c r="M191" s="59" t="s">
        <v>2649</v>
      </c>
      <c r="N191" s="7" t="s">
        <v>2630</v>
      </c>
      <c r="O191" s="58">
        <v>2</v>
      </c>
      <c r="P191" s="58">
        <v>7800</v>
      </c>
      <c r="Q191" s="24">
        <f t="shared" si="4"/>
        <v>15600</v>
      </c>
      <c r="R191" s="24">
        <f t="shared" si="5"/>
        <v>17472</v>
      </c>
      <c r="S191" s="16" t="s">
        <v>61</v>
      </c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77"/>
      <c r="AK191" s="66"/>
      <c r="AL191" s="79"/>
      <c r="AM191" s="79"/>
      <c r="AN191" s="79"/>
      <c r="AO191" s="79"/>
      <c r="AP191" s="79"/>
    </row>
    <row r="192" spans="1:42" ht="94.5" x14ac:dyDescent="0.25">
      <c r="A192" s="16" t="s">
        <v>2825</v>
      </c>
      <c r="B192" s="57" t="s">
        <v>579</v>
      </c>
      <c r="C192" s="7" t="s">
        <v>580</v>
      </c>
      <c r="D192" s="7" t="s">
        <v>581</v>
      </c>
      <c r="E192" s="7" t="s">
        <v>582</v>
      </c>
      <c r="F192" s="59" t="s">
        <v>2650</v>
      </c>
      <c r="G192" s="16">
        <v>0</v>
      </c>
      <c r="H192" s="28" t="s">
        <v>3699</v>
      </c>
      <c r="I192" s="16" t="s">
        <v>2647</v>
      </c>
      <c r="J192" s="16" t="s">
        <v>2647</v>
      </c>
      <c r="K192" s="59" t="s">
        <v>2648</v>
      </c>
      <c r="L192" s="16" t="s">
        <v>30</v>
      </c>
      <c r="M192" s="59" t="s">
        <v>2649</v>
      </c>
      <c r="N192" s="7" t="s">
        <v>2630</v>
      </c>
      <c r="O192" s="58">
        <v>2</v>
      </c>
      <c r="P192" s="58">
        <v>7815</v>
      </c>
      <c r="Q192" s="24">
        <f t="shared" si="4"/>
        <v>15630</v>
      </c>
      <c r="R192" s="24">
        <f t="shared" si="5"/>
        <v>17505.600000000002</v>
      </c>
      <c r="S192" s="16" t="s">
        <v>61</v>
      </c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77"/>
      <c r="AK192" s="66"/>
      <c r="AL192" s="79"/>
      <c r="AM192" s="79"/>
      <c r="AN192" s="79"/>
      <c r="AO192" s="79"/>
      <c r="AP192" s="79"/>
    </row>
    <row r="193" spans="1:42" ht="94.5" x14ac:dyDescent="0.25">
      <c r="A193" s="16" t="s">
        <v>2826</v>
      </c>
      <c r="B193" s="57" t="s">
        <v>583</v>
      </c>
      <c r="C193" s="7" t="s">
        <v>584</v>
      </c>
      <c r="D193" s="7" t="s">
        <v>585</v>
      </c>
      <c r="E193" s="7" t="s">
        <v>586</v>
      </c>
      <c r="F193" s="59" t="s">
        <v>2650</v>
      </c>
      <c r="G193" s="16">
        <v>0</v>
      </c>
      <c r="H193" s="28" t="s">
        <v>3699</v>
      </c>
      <c r="I193" s="16" t="s">
        <v>2647</v>
      </c>
      <c r="J193" s="16" t="s">
        <v>2647</v>
      </c>
      <c r="K193" s="59" t="s">
        <v>2648</v>
      </c>
      <c r="L193" s="16" t="s">
        <v>30</v>
      </c>
      <c r="M193" s="59" t="s">
        <v>2649</v>
      </c>
      <c r="N193" s="7" t="s">
        <v>2629</v>
      </c>
      <c r="O193" s="58">
        <v>14</v>
      </c>
      <c r="P193" s="58">
        <v>1118.25</v>
      </c>
      <c r="Q193" s="24">
        <f t="shared" si="4"/>
        <v>15655.5</v>
      </c>
      <c r="R193" s="24">
        <f t="shared" si="5"/>
        <v>17534.16</v>
      </c>
      <c r="S193" s="16" t="s">
        <v>61</v>
      </c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77"/>
      <c r="AK193" s="66"/>
      <c r="AL193" s="79"/>
      <c r="AM193" s="79"/>
      <c r="AN193" s="79"/>
      <c r="AO193" s="79"/>
      <c r="AP193" s="79"/>
    </row>
    <row r="194" spans="1:42" ht="94.5" x14ac:dyDescent="0.25">
      <c r="A194" s="16" t="s">
        <v>2827</v>
      </c>
      <c r="B194" s="57" t="s">
        <v>587</v>
      </c>
      <c r="C194" s="7" t="s">
        <v>588</v>
      </c>
      <c r="D194" s="7" t="s">
        <v>589</v>
      </c>
      <c r="E194" s="7" t="s">
        <v>590</v>
      </c>
      <c r="F194" s="59" t="s">
        <v>2650</v>
      </c>
      <c r="G194" s="16">
        <v>0</v>
      </c>
      <c r="H194" s="28" t="s">
        <v>3699</v>
      </c>
      <c r="I194" s="16" t="s">
        <v>2647</v>
      </c>
      <c r="J194" s="16" t="s">
        <v>2647</v>
      </c>
      <c r="K194" s="59" t="s">
        <v>2648</v>
      </c>
      <c r="L194" s="16" t="s">
        <v>30</v>
      </c>
      <c r="M194" s="59" t="s">
        <v>2649</v>
      </c>
      <c r="N194" s="7" t="s">
        <v>2630</v>
      </c>
      <c r="O194" s="58">
        <v>20</v>
      </c>
      <c r="P194" s="58">
        <v>787.5</v>
      </c>
      <c r="Q194" s="24">
        <f t="shared" si="4"/>
        <v>15750</v>
      </c>
      <c r="R194" s="24">
        <f t="shared" si="5"/>
        <v>17640</v>
      </c>
      <c r="S194" s="16" t="s">
        <v>61</v>
      </c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77"/>
      <c r="AK194" s="66"/>
      <c r="AL194" s="79"/>
      <c r="AM194" s="79"/>
      <c r="AN194" s="79"/>
      <c r="AO194" s="79"/>
      <c r="AP194" s="79"/>
    </row>
    <row r="195" spans="1:42" ht="94.5" x14ac:dyDescent="0.25">
      <c r="A195" s="16" t="s">
        <v>2828</v>
      </c>
      <c r="B195" s="57" t="s">
        <v>591</v>
      </c>
      <c r="C195" s="7" t="s">
        <v>592</v>
      </c>
      <c r="D195" s="7" t="s">
        <v>593</v>
      </c>
      <c r="E195" s="7" t="s">
        <v>594</v>
      </c>
      <c r="F195" s="59" t="s">
        <v>2650</v>
      </c>
      <c r="G195" s="16">
        <v>0</v>
      </c>
      <c r="H195" s="28" t="s">
        <v>3699</v>
      </c>
      <c r="I195" s="16" t="s">
        <v>2647</v>
      </c>
      <c r="J195" s="16" t="s">
        <v>2647</v>
      </c>
      <c r="K195" s="59" t="s">
        <v>2648</v>
      </c>
      <c r="L195" s="16" t="s">
        <v>30</v>
      </c>
      <c r="M195" s="59" t="s">
        <v>2649</v>
      </c>
      <c r="N195" s="7" t="s">
        <v>2630</v>
      </c>
      <c r="O195" s="58">
        <v>5</v>
      </c>
      <c r="P195" s="58">
        <v>3153.15</v>
      </c>
      <c r="Q195" s="24">
        <f t="shared" si="4"/>
        <v>15765.75</v>
      </c>
      <c r="R195" s="24">
        <f t="shared" si="5"/>
        <v>17657.640000000003</v>
      </c>
      <c r="S195" s="16" t="s">
        <v>61</v>
      </c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77"/>
      <c r="AK195" s="66"/>
      <c r="AL195" s="79"/>
      <c r="AM195" s="79"/>
      <c r="AN195" s="79"/>
      <c r="AO195" s="79"/>
      <c r="AP195" s="79"/>
    </row>
    <row r="196" spans="1:42" ht="94.5" x14ac:dyDescent="0.25">
      <c r="A196" s="16" t="s">
        <v>2829</v>
      </c>
      <c r="B196" s="57" t="s">
        <v>595</v>
      </c>
      <c r="C196" s="7" t="s">
        <v>596</v>
      </c>
      <c r="D196" s="7" t="s">
        <v>597</v>
      </c>
      <c r="E196" s="7" t="s">
        <v>598</v>
      </c>
      <c r="F196" s="59" t="s">
        <v>2650</v>
      </c>
      <c r="G196" s="16">
        <v>0</v>
      </c>
      <c r="H196" s="28" t="s">
        <v>3699</v>
      </c>
      <c r="I196" s="16" t="s">
        <v>2647</v>
      </c>
      <c r="J196" s="16" t="s">
        <v>2647</v>
      </c>
      <c r="K196" s="59" t="s">
        <v>2648</v>
      </c>
      <c r="L196" s="16" t="s">
        <v>30</v>
      </c>
      <c r="M196" s="59" t="s">
        <v>2649</v>
      </c>
      <c r="N196" s="7" t="s">
        <v>2630</v>
      </c>
      <c r="O196" s="58">
        <v>36</v>
      </c>
      <c r="P196" s="58">
        <v>438</v>
      </c>
      <c r="Q196" s="24">
        <f t="shared" si="4"/>
        <v>15768</v>
      </c>
      <c r="R196" s="24">
        <f t="shared" si="5"/>
        <v>17660.160000000003</v>
      </c>
      <c r="S196" s="16" t="s">
        <v>61</v>
      </c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77"/>
      <c r="AK196" s="66"/>
      <c r="AL196" s="79"/>
      <c r="AM196" s="79"/>
      <c r="AN196" s="79"/>
      <c r="AO196" s="79"/>
      <c r="AP196" s="79"/>
    </row>
    <row r="197" spans="1:42" ht="94.5" x14ac:dyDescent="0.25">
      <c r="A197" s="16" t="s">
        <v>2830</v>
      </c>
      <c r="B197" s="57" t="s">
        <v>599</v>
      </c>
      <c r="C197" s="7" t="s">
        <v>600</v>
      </c>
      <c r="D197" s="7" t="s">
        <v>601</v>
      </c>
      <c r="E197" s="7" t="s">
        <v>3682</v>
      </c>
      <c r="F197" s="59" t="s">
        <v>2650</v>
      </c>
      <c r="G197" s="16">
        <v>0</v>
      </c>
      <c r="H197" s="28" t="s">
        <v>3699</v>
      </c>
      <c r="I197" s="16" t="s">
        <v>2647</v>
      </c>
      <c r="J197" s="16" t="s">
        <v>2647</v>
      </c>
      <c r="K197" s="59" t="s">
        <v>2648</v>
      </c>
      <c r="L197" s="16" t="s">
        <v>30</v>
      </c>
      <c r="M197" s="59" t="s">
        <v>2649</v>
      </c>
      <c r="N197" s="7" t="s">
        <v>2629</v>
      </c>
      <c r="O197" s="58">
        <v>2</v>
      </c>
      <c r="P197" s="58">
        <v>7909.68</v>
      </c>
      <c r="Q197" s="24">
        <f t="shared" si="4"/>
        <v>15819.36</v>
      </c>
      <c r="R197" s="24">
        <f t="shared" si="5"/>
        <v>17717.683200000003</v>
      </c>
      <c r="S197" s="16" t="s">
        <v>61</v>
      </c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77"/>
      <c r="AK197" s="66"/>
      <c r="AL197" s="79"/>
      <c r="AM197" s="79"/>
      <c r="AN197" s="79"/>
      <c r="AO197" s="79"/>
      <c r="AP197" s="79"/>
    </row>
    <row r="198" spans="1:42" ht="94.5" x14ac:dyDescent="0.25">
      <c r="A198" s="16" t="s">
        <v>2831</v>
      </c>
      <c r="B198" s="57" t="s">
        <v>602</v>
      </c>
      <c r="C198" s="7" t="s">
        <v>603</v>
      </c>
      <c r="D198" s="7" t="s">
        <v>604</v>
      </c>
      <c r="E198" s="7" t="s">
        <v>605</v>
      </c>
      <c r="F198" s="59" t="s">
        <v>2650</v>
      </c>
      <c r="G198" s="16">
        <v>0</v>
      </c>
      <c r="H198" s="28" t="s">
        <v>3699</v>
      </c>
      <c r="I198" s="16" t="s">
        <v>2647</v>
      </c>
      <c r="J198" s="16" t="s">
        <v>2647</v>
      </c>
      <c r="K198" s="59" t="s">
        <v>2648</v>
      </c>
      <c r="L198" s="16" t="s">
        <v>30</v>
      </c>
      <c r="M198" s="59" t="s">
        <v>2649</v>
      </c>
      <c r="N198" s="7" t="s">
        <v>2633</v>
      </c>
      <c r="O198" s="58">
        <v>10000</v>
      </c>
      <c r="P198" s="58">
        <v>1.6</v>
      </c>
      <c r="Q198" s="24">
        <f t="shared" si="4"/>
        <v>16000</v>
      </c>
      <c r="R198" s="24">
        <f t="shared" si="5"/>
        <v>17920</v>
      </c>
      <c r="S198" s="16" t="s">
        <v>61</v>
      </c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77"/>
      <c r="AK198" s="66"/>
      <c r="AL198" s="79"/>
      <c r="AM198" s="79"/>
      <c r="AN198" s="79"/>
      <c r="AO198" s="79"/>
      <c r="AP198" s="79"/>
    </row>
    <row r="199" spans="1:42" ht="94.5" x14ac:dyDescent="0.25">
      <c r="A199" s="16" t="s">
        <v>2832</v>
      </c>
      <c r="B199" s="57" t="s">
        <v>606</v>
      </c>
      <c r="C199" s="7" t="s">
        <v>607</v>
      </c>
      <c r="D199" s="7" t="s">
        <v>608</v>
      </c>
      <c r="E199" s="7" t="s">
        <v>609</v>
      </c>
      <c r="F199" s="59" t="s">
        <v>2650</v>
      </c>
      <c r="G199" s="16">
        <v>0</v>
      </c>
      <c r="H199" s="28" t="s">
        <v>3699</v>
      </c>
      <c r="I199" s="16" t="s">
        <v>2647</v>
      </c>
      <c r="J199" s="16" t="s">
        <v>2647</v>
      </c>
      <c r="K199" s="59" t="s">
        <v>2648</v>
      </c>
      <c r="L199" s="16" t="s">
        <v>30</v>
      </c>
      <c r="M199" s="59" t="s">
        <v>2649</v>
      </c>
      <c r="N199" s="7" t="s">
        <v>2630</v>
      </c>
      <c r="O199" s="58">
        <v>10</v>
      </c>
      <c r="P199" s="58">
        <v>1604.14</v>
      </c>
      <c r="Q199" s="24">
        <f t="shared" si="4"/>
        <v>16041.400000000001</v>
      </c>
      <c r="R199" s="24">
        <f t="shared" si="5"/>
        <v>17966.368000000002</v>
      </c>
      <c r="S199" s="16" t="s">
        <v>61</v>
      </c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77"/>
      <c r="AK199" s="66"/>
      <c r="AL199" s="79"/>
      <c r="AM199" s="79"/>
      <c r="AN199" s="79"/>
      <c r="AO199" s="79"/>
      <c r="AP199" s="79"/>
    </row>
    <row r="200" spans="1:42" ht="94.5" x14ac:dyDescent="0.25">
      <c r="A200" s="16" t="s">
        <v>2833</v>
      </c>
      <c r="B200" s="57" t="s">
        <v>610</v>
      </c>
      <c r="C200" s="7" t="s">
        <v>611</v>
      </c>
      <c r="D200" s="7" t="s">
        <v>612</v>
      </c>
      <c r="E200" s="7" t="s">
        <v>613</v>
      </c>
      <c r="F200" s="59" t="s">
        <v>2650</v>
      </c>
      <c r="G200" s="16">
        <v>0</v>
      </c>
      <c r="H200" s="28" t="s">
        <v>3699</v>
      </c>
      <c r="I200" s="16" t="s">
        <v>2647</v>
      </c>
      <c r="J200" s="16" t="s">
        <v>2647</v>
      </c>
      <c r="K200" s="59" t="s">
        <v>2648</v>
      </c>
      <c r="L200" s="16" t="s">
        <v>30</v>
      </c>
      <c r="M200" s="59" t="s">
        <v>2649</v>
      </c>
      <c r="N200" s="7" t="s">
        <v>2630</v>
      </c>
      <c r="O200" s="58">
        <v>10</v>
      </c>
      <c r="P200" s="58">
        <v>1629.71</v>
      </c>
      <c r="Q200" s="24">
        <f t="shared" si="4"/>
        <v>16297.1</v>
      </c>
      <c r="R200" s="24">
        <f t="shared" si="5"/>
        <v>18252.752</v>
      </c>
      <c r="S200" s="16" t="s">
        <v>61</v>
      </c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77"/>
      <c r="AK200" s="66"/>
      <c r="AL200" s="79"/>
      <c r="AM200" s="79"/>
      <c r="AN200" s="79"/>
      <c r="AO200" s="79"/>
      <c r="AP200" s="79"/>
    </row>
    <row r="201" spans="1:42" ht="94.5" x14ac:dyDescent="0.25">
      <c r="A201" s="16" t="s">
        <v>2834</v>
      </c>
      <c r="B201" s="57" t="s">
        <v>614</v>
      </c>
      <c r="C201" s="7" t="s">
        <v>615</v>
      </c>
      <c r="D201" s="7" t="s">
        <v>616</v>
      </c>
      <c r="E201" s="7" t="s">
        <v>617</v>
      </c>
      <c r="F201" s="59" t="s">
        <v>2650</v>
      </c>
      <c r="G201" s="16">
        <v>0</v>
      </c>
      <c r="H201" s="28" t="s">
        <v>3699</v>
      </c>
      <c r="I201" s="16" t="s">
        <v>2647</v>
      </c>
      <c r="J201" s="16" t="s">
        <v>2647</v>
      </c>
      <c r="K201" s="59" t="s">
        <v>2648</v>
      </c>
      <c r="L201" s="16" t="s">
        <v>30</v>
      </c>
      <c r="M201" s="59" t="s">
        <v>2649</v>
      </c>
      <c r="N201" s="7" t="s">
        <v>2630</v>
      </c>
      <c r="O201" s="58">
        <v>100</v>
      </c>
      <c r="P201" s="58">
        <v>164.51</v>
      </c>
      <c r="Q201" s="24">
        <f t="shared" si="4"/>
        <v>16451</v>
      </c>
      <c r="R201" s="24">
        <f t="shared" si="5"/>
        <v>18425.120000000003</v>
      </c>
      <c r="S201" s="16" t="s">
        <v>61</v>
      </c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77"/>
      <c r="AK201" s="66"/>
      <c r="AL201" s="79"/>
      <c r="AM201" s="79"/>
      <c r="AN201" s="79"/>
      <c r="AO201" s="79"/>
      <c r="AP201" s="79"/>
    </row>
    <row r="202" spans="1:42" ht="94.5" x14ac:dyDescent="0.25">
      <c r="A202" s="16" t="s">
        <v>2835</v>
      </c>
      <c r="B202" s="57" t="s">
        <v>618</v>
      </c>
      <c r="C202" s="7" t="s">
        <v>619</v>
      </c>
      <c r="D202" s="7" t="s">
        <v>620</v>
      </c>
      <c r="E202" s="7" t="s">
        <v>621</v>
      </c>
      <c r="F202" s="59" t="s">
        <v>2650</v>
      </c>
      <c r="G202" s="16">
        <v>0</v>
      </c>
      <c r="H202" s="28" t="s">
        <v>3699</v>
      </c>
      <c r="I202" s="16" t="s">
        <v>2647</v>
      </c>
      <c r="J202" s="16" t="s">
        <v>2647</v>
      </c>
      <c r="K202" s="59" t="s">
        <v>2648</v>
      </c>
      <c r="L202" s="16" t="s">
        <v>30</v>
      </c>
      <c r="M202" s="59" t="s">
        <v>2649</v>
      </c>
      <c r="N202" s="7" t="s">
        <v>2630</v>
      </c>
      <c r="O202" s="58">
        <v>2</v>
      </c>
      <c r="P202" s="58">
        <v>8374.59</v>
      </c>
      <c r="Q202" s="24">
        <f t="shared" si="4"/>
        <v>16749.18</v>
      </c>
      <c r="R202" s="24">
        <f t="shared" si="5"/>
        <v>18759.081600000001</v>
      </c>
      <c r="S202" s="16" t="s">
        <v>61</v>
      </c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77"/>
      <c r="AK202" s="66"/>
      <c r="AL202" s="79"/>
      <c r="AM202" s="79"/>
      <c r="AN202" s="79"/>
      <c r="AO202" s="79"/>
      <c r="AP202" s="79"/>
    </row>
    <row r="203" spans="1:42" ht="94.5" x14ac:dyDescent="0.25">
      <c r="A203" s="16" t="s">
        <v>2836</v>
      </c>
      <c r="B203" s="57" t="s">
        <v>211</v>
      </c>
      <c r="C203" s="7" t="s">
        <v>212</v>
      </c>
      <c r="D203" s="7" t="s">
        <v>213</v>
      </c>
      <c r="E203" s="7" t="s">
        <v>622</v>
      </c>
      <c r="F203" s="59" t="s">
        <v>2650</v>
      </c>
      <c r="G203" s="16">
        <v>0</v>
      </c>
      <c r="H203" s="28" t="s">
        <v>3699</v>
      </c>
      <c r="I203" s="16" t="s">
        <v>2647</v>
      </c>
      <c r="J203" s="16" t="s">
        <v>2647</v>
      </c>
      <c r="K203" s="59" t="s">
        <v>2648</v>
      </c>
      <c r="L203" s="16" t="s">
        <v>30</v>
      </c>
      <c r="M203" s="59" t="s">
        <v>2649</v>
      </c>
      <c r="N203" s="7" t="s">
        <v>2630</v>
      </c>
      <c r="O203" s="58">
        <v>5</v>
      </c>
      <c r="P203" s="58">
        <v>3350</v>
      </c>
      <c r="Q203" s="24">
        <f t="shared" si="4"/>
        <v>16750</v>
      </c>
      <c r="R203" s="24">
        <f t="shared" si="5"/>
        <v>18760</v>
      </c>
      <c r="S203" s="16" t="s">
        <v>61</v>
      </c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77"/>
      <c r="AK203" s="66"/>
      <c r="AL203" s="79"/>
      <c r="AM203" s="79"/>
      <c r="AN203" s="79"/>
      <c r="AO203" s="79"/>
      <c r="AP203" s="79"/>
    </row>
    <row r="204" spans="1:42" ht="94.5" x14ac:dyDescent="0.25">
      <c r="A204" s="16" t="s">
        <v>2837</v>
      </c>
      <c r="B204" s="57" t="s">
        <v>623</v>
      </c>
      <c r="C204" s="7" t="s">
        <v>624</v>
      </c>
      <c r="D204" s="7" t="s">
        <v>625</v>
      </c>
      <c r="E204" s="7" t="s">
        <v>626</v>
      </c>
      <c r="F204" s="59" t="s">
        <v>2650</v>
      </c>
      <c r="G204" s="16">
        <v>0</v>
      </c>
      <c r="H204" s="28" t="s">
        <v>3699</v>
      </c>
      <c r="I204" s="16" t="s">
        <v>2647</v>
      </c>
      <c r="J204" s="16" t="s">
        <v>2647</v>
      </c>
      <c r="K204" s="59" t="s">
        <v>2648</v>
      </c>
      <c r="L204" s="16" t="s">
        <v>30</v>
      </c>
      <c r="M204" s="59" t="s">
        <v>2649</v>
      </c>
      <c r="N204" s="7" t="s">
        <v>2630</v>
      </c>
      <c r="O204" s="58">
        <v>3</v>
      </c>
      <c r="P204" s="58">
        <v>5594.4</v>
      </c>
      <c r="Q204" s="24">
        <f t="shared" si="4"/>
        <v>16783.199999999997</v>
      </c>
      <c r="R204" s="24">
        <f t="shared" si="5"/>
        <v>18797.183999999997</v>
      </c>
      <c r="S204" s="16" t="s">
        <v>61</v>
      </c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77"/>
      <c r="AK204" s="66"/>
      <c r="AL204" s="79"/>
      <c r="AM204" s="79"/>
      <c r="AN204" s="79"/>
      <c r="AO204" s="79"/>
      <c r="AP204" s="79"/>
    </row>
    <row r="205" spans="1:42" ht="94.5" x14ac:dyDescent="0.25">
      <c r="A205" s="16" t="s">
        <v>2838</v>
      </c>
      <c r="B205" s="57" t="s">
        <v>627</v>
      </c>
      <c r="C205" s="7" t="s">
        <v>628</v>
      </c>
      <c r="D205" s="7" t="s">
        <v>629</v>
      </c>
      <c r="E205" s="7" t="s">
        <v>630</v>
      </c>
      <c r="F205" s="59" t="s">
        <v>2650</v>
      </c>
      <c r="G205" s="16">
        <v>0</v>
      </c>
      <c r="H205" s="28" t="s">
        <v>3699</v>
      </c>
      <c r="I205" s="16" t="s">
        <v>2647</v>
      </c>
      <c r="J205" s="16" t="s">
        <v>2647</v>
      </c>
      <c r="K205" s="59" t="s">
        <v>2648</v>
      </c>
      <c r="L205" s="16" t="s">
        <v>30</v>
      </c>
      <c r="M205" s="59" t="s">
        <v>2649</v>
      </c>
      <c r="N205" s="7" t="s">
        <v>2630</v>
      </c>
      <c r="O205" s="58">
        <v>20</v>
      </c>
      <c r="P205" s="58">
        <v>840</v>
      </c>
      <c r="Q205" s="24">
        <f t="shared" ref="Q205:Q266" si="6">O205*P205</f>
        <v>16800</v>
      </c>
      <c r="R205" s="24">
        <f t="shared" ref="R205:R266" si="7">Q205*1.12</f>
        <v>18816</v>
      </c>
      <c r="S205" s="16" t="s">
        <v>61</v>
      </c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77"/>
      <c r="AK205" s="66"/>
      <c r="AL205" s="79"/>
      <c r="AM205" s="79"/>
      <c r="AN205" s="79"/>
      <c r="AO205" s="79"/>
      <c r="AP205" s="79"/>
    </row>
    <row r="206" spans="1:42" ht="94.5" x14ac:dyDescent="0.25">
      <c r="A206" s="16" t="s">
        <v>2839</v>
      </c>
      <c r="B206" s="57" t="s">
        <v>631</v>
      </c>
      <c r="C206" s="7" t="s">
        <v>474</v>
      </c>
      <c r="D206" s="7" t="s">
        <v>632</v>
      </c>
      <c r="E206" s="7" t="s">
        <v>633</v>
      </c>
      <c r="F206" s="59" t="s">
        <v>2650</v>
      </c>
      <c r="G206" s="16">
        <v>0</v>
      </c>
      <c r="H206" s="28" t="s">
        <v>3699</v>
      </c>
      <c r="I206" s="16" t="s">
        <v>2647</v>
      </c>
      <c r="J206" s="16" t="s">
        <v>2647</v>
      </c>
      <c r="K206" s="59" t="s">
        <v>2648</v>
      </c>
      <c r="L206" s="16" t="s">
        <v>30</v>
      </c>
      <c r="M206" s="59" t="s">
        <v>2649</v>
      </c>
      <c r="N206" s="7" t="s">
        <v>2630</v>
      </c>
      <c r="O206" s="58">
        <v>20</v>
      </c>
      <c r="P206" s="58">
        <v>849.98</v>
      </c>
      <c r="Q206" s="24">
        <f t="shared" si="6"/>
        <v>16999.599999999999</v>
      </c>
      <c r="R206" s="24">
        <f t="shared" si="7"/>
        <v>19039.552</v>
      </c>
      <c r="S206" s="16" t="s">
        <v>61</v>
      </c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77"/>
      <c r="AK206" s="66"/>
      <c r="AL206" s="79"/>
      <c r="AM206" s="79"/>
      <c r="AN206" s="79"/>
      <c r="AO206" s="79"/>
      <c r="AP206" s="79"/>
    </row>
    <row r="207" spans="1:42" ht="94.5" x14ac:dyDescent="0.25">
      <c r="A207" s="16" t="s">
        <v>2840</v>
      </c>
      <c r="B207" s="57" t="s">
        <v>426</v>
      </c>
      <c r="C207" s="7" t="s">
        <v>427</v>
      </c>
      <c r="D207" s="7" t="s">
        <v>428</v>
      </c>
      <c r="E207" s="7" t="s">
        <v>634</v>
      </c>
      <c r="F207" s="59" t="s">
        <v>2650</v>
      </c>
      <c r="G207" s="16">
        <v>0</v>
      </c>
      <c r="H207" s="28" t="s">
        <v>3699</v>
      </c>
      <c r="I207" s="16" t="s">
        <v>2647</v>
      </c>
      <c r="J207" s="16" t="s">
        <v>2647</v>
      </c>
      <c r="K207" s="59" t="s">
        <v>2648</v>
      </c>
      <c r="L207" s="16" t="s">
        <v>30</v>
      </c>
      <c r="M207" s="59" t="s">
        <v>2649</v>
      </c>
      <c r="N207" s="7" t="s">
        <v>2630</v>
      </c>
      <c r="O207" s="58">
        <v>5</v>
      </c>
      <c r="P207" s="58">
        <v>3400</v>
      </c>
      <c r="Q207" s="24">
        <f t="shared" si="6"/>
        <v>17000</v>
      </c>
      <c r="R207" s="24">
        <f t="shared" si="7"/>
        <v>19040</v>
      </c>
      <c r="S207" s="16" t="s">
        <v>61</v>
      </c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77"/>
      <c r="AK207" s="66"/>
      <c r="AL207" s="79"/>
      <c r="AM207" s="79"/>
      <c r="AN207" s="79"/>
      <c r="AO207" s="79"/>
      <c r="AP207" s="79"/>
    </row>
    <row r="208" spans="1:42" ht="94.5" x14ac:dyDescent="0.25">
      <c r="A208" s="16" t="s">
        <v>2841</v>
      </c>
      <c r="B208" s="57" t="s">
        <v>635</v>
      </c>
      <c r="C208" s="7" t="s">
        <v>636</v>
      </c>
      <c r="D208" s="7" t="s">
        <v>637</v>
      </c>
      <c r="E208" s="7" t="s">
        <v>638</v>
      </c>
      <c r="F208" s="59" t="s">
        <v>2650</v>
      </c>
      <c r="G208" s="16">
        <v>0</v>
      </c>
      <c r="H208" s="28" t="s">
        <v>3699</v>
      </c>
      <c r="I208" s="16" t="s">
        <v>2647</v>
      </c>
      <c r="J208" s="16" t="s">
        <v>2647</v>
      </c>
      <c r="K208" s="59" t="s">
        <v>2648</v>
      </c>
      <c r="L208" s="16" t="s">
        <v>30</v>
      </c>
      <c r="M208" s="59" t="s">
        <v>2649</v>
      </c>
      <c r="N208" s="7" t="s">
        <v>2630</v>
      </c>
      <c r="O208" s="58">
        <v>40</v>
      </c>
      <c r="P208" s="58">
        <v>425.62</v>
      </c>
      <c r="Q208" s="24">
        <f t="shared" si="6"/>
        <v>17024.8</v>
      </c>
      <c r="R208" s="24">
        <f t="shared" si="7"/>
        <v>19067.776000000002</v>
      </c>
      <c r="S208" s="16" t="s">
        <v>61</v>
      </c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77"/>
      <c r="AK208" s="66"/>
      <c r="AL208" s="79"/>
      <c r="AM208" s="79"/>
      <c r="AN208" s="79"/>
      <c r="AO208" s="79"/>
      <c r="AP208" s="79"/>
    </row>
    <row r="209" spans="1:42" ht="94.5" x14ac:dyDescent="0.25">
      <c r="A209" s="16" t="s">
        <v>2842</v>
      </c>
      <c r="B209" s="57" t="s">
        <v>639</v>
      </c>
      <c r="C209" s="7" t="s">
        <v>640</v>
      </c>
      <c r="D209" s="7" t="s">
        <v>641</v>
      </c>
      <c r="E209" s="7" t="s">
        <v>642</v>
      </c>
      <c r="F209" s="59" t="s">
        <v>2650</v>
      </c>
      <c r="G209" s="16">
        <v>0</v>
      </c>
      <c r="H209" s="28" t="s">
        <v>3699</v>
      </c>
      <c r="I209" s="16" t="s">
        <v>2647</v>
      </c>
      <c r="J209" s="16" t="s">
        <v>2647</v>
      </c>
      <c r="K209" s="59" t="s">
        <v>2648</v>
      </c>
      <c r="L209" s="16" t="s">
        <v>30</v>
      </c>
      <c r="M209" s="59" t="s">
        <v>2649</v>
      </c>
      <c r="N209" s="7" t="s">
        <v>2630</v>
      </c>
      <c r="O209" s="58">
        <v>30</v>
      </c>
      <c r="P209" s="58">
        <v>568.16</v>
      </c>
      <c r="Q209" s="24">
        <f t="shared" si="6"/>
        <v>17044.8</v>
      </c>
      <c r="R209" s="24">
        <f t="shared" si="7"/>
        <v>19090.175999999999</v>
      </c>
      <c r="S209" s="16" t="s">
        <v>61</v>
      </c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77"/>
      <c r="AK209" s="66"/>
      <c r="AL209" s="79"/>
      <c r="AM209" s="79"/>
      <c r="AN209" s="79"/>
      <c r="AO209" s="79"/>
      <c r="AP209" s="79"/>
    </row>
    <row r="210" spans="1:42" ht="94.5" x14ac:dyDescent="0.25">
      <c r="A210" s="16" t="s">
        <v>2843</v>
      </c>
      <c r="B210" s="57" t="s">
        <v>591</v>
      </c>
      <c r="C210" s="7" t="s">
        <v>592</v>
      </c>
      <c r="D210" s="7" t="s">
        <v>593</v>
      </c>
      <c r="E210" s="7" t="s">
        <v>643</v>
      </c>
      <c r="F210" s="59" t="s">
        <v>2650</v>
      </c>
      <c r="G210" s="16">
        <v>0</v>
      </c>
      <c r="H210" s="28" t="s">
        <v>3699</v>
      </c>
      <c r="I210" s="16" t="s">
        <v>2647</v>
      </c>
      <c r="J210" s="16" t="s">
        <v>2647</v>
      </c>
      <c r="K210" s="59" t="s">
        <v>2648</v>
      </c>
      <c r="L210" s="16" t="s">
        <v>30</v>
      </c>
      <c r="M210" s="59" t="s">
        <v>2649</v>
      </c>
      <c r="N210" s="7" t="s">
        <v>2630</v>
      </c>
      <c r="O210" s="58">
        <v>20</v>
      </c>
      <c r="P210" s="58">
        <v>852.39</v>
      </c>
      <c r="Q210" s="24">
        <f t="shared" si="6"/>
        <v>17047.8</v>
      </c>
      <c r="R210" s="24">
        <f t="shared" si="7"/>
        <v>19093.536</v>
      </c>
      <c r="S210" s="16" t="s">
        <v>61</v>
      </c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77"/>
      <c r="AK210" s="66"/>
      <c r="AL210" s="79"/>
      <c r="AM210" s="79"/>
      <c r="AN210" s="79"/>
      <c r="AO210" s="79"/>
      <c r="AP210" s="79"/>
    </row>
    <row r="211" spans="1:42" ht="94.5" x14ac:dyDescent="0.25">
      <c r="A211" s="16" t="s">
        <v>2844</v>
      </c>
      <c r="B211" s="57" t="s">
        <v>644</v>
      </c>
      <c r="C211" s="7" t="s">
        <v>645</v>
      </c>
      <c r="D211" s="7" t="s">
        <v>646</v>
      </c>
      <c r="E211" s="7" t="s">
        <v>647</v>
      </c>
      <c r="F211" s="59" t="s">
        <v>2650</v>
      </c>
      <c r="G211" s="16">
        <v>0</v>
      </c>
      <c r="H211" s="28" t="s">
        <v>3699</v>
      </c>
      <c r="I211" s="16" t="s">
        <v>2647</v>
      </c>
      <c r="J211" s="16" t="s">
        <v>2647</v>
      </c>
      <c r="K211" s="59" t="s">
        <v>2648</v>
      </c>
      <c r="L211" s="16" t="s">
        <v>30</v>
      </c>
      <c r="M211" s="59" t="s">
        <v>2649</v>
      </c>
      <c r="N211" s="7" t="s">
        <v>2630</v>
      </c>
      <c r="O211" s="58">
        <v>3</v>
      </c>
      <c r="P211" s="58">
        <v>5740</v>
      </c>
      <c r="Q211" s="24">
        <f t="shared" si="6"/>
        <v>17220</v>
      </c>
      <c r="R211" s="24">
        <f t="shared" si="7"/>
        <v>19286.400000000001</v>
      </c>
      <c r="S211" s="16" t="s">
        <v>61</v>
      </c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77"/>
      <c r="AK211" s="66"/>
      <c r="AL211" s="79"/>
      <c r="AM211" s="79"/>
      <c r="AN211" s="79"/>
      <c r="AO211" s="79"/>
      <c r="AP211" s="79"/>
    </row>
    <row r="212" spans="1:42" ht="94.5" x14ac:dyDescent="0.25">
      <c r="A212" s="16" t="s">
        <v>2845</v>
      </c>
      <c r="B212" s="57" t="s">
        <v>362</v>
      </c>
      <c r="C212" s="7" t="s">
        <v>281</v>
      </c>
      <c r="D212" s="7" t="s">
        <v>363</v>
      </c>
      <c r="E212" s="7" t="s">
        <v>648</v>
      </c>
      <c r="F212" s="59" t="s">
        <v>2650</v>
      </c>
      <c r="G212" s="16">
        <v>0</v>
      </c>
      <c r="H212" s="28" t="s">
        <v>3699</v>
      </c>
      <c r="I212" s="16" t="s">
        <v>2647</v>
      </c>
      <c r="J212" s="16" t="s">
        <v>2647</v>
      </c>
      <c r="K212" s="59" t="s">
        <v>2648</v>
      </c>
      <c r="L212" s="16" t="s">
        <v>30</v>
      </c>
      <c r="M212" s="59" t="s">
        <v>2649</v>
      </c>
      <c r="N212" s="7" t="s">
        <v>2630</v>
      </c>
      <c r="O212" s="58">
        <v>2</v>
      </c>
      <c r="P212" s="58">
        <v>8633.93</v>
      </c>
      <c r="Q212" s="24">
        <f t="shared" si="6"/>
        <v>17267.86</v>
      </c>
      <c r="R212" s="24">
        <f t="shared" si="7"/>
        <v>19340.003200000003</v>
      </c>
      <c r="S212" s="16" t="s">
        <v>61</v>
      </c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77"/>
      <c r="AK212" s="66"/>
      <c r="AL212" s="79"/>
      <c r="AM212" s="79"/>
      <c r="AN212" s="79"/>
      <c r="AO212" s="79"/>
      <c r="AP212" s="79"/>
    </row>
    <row r="213" spans="1:42" ht="94.5" x14ac:dyDescent="0.25">
      <c r="A213" s="16" t="s">
        <v>2846</v>
      </c>
      <c r="B213" s="57" t="s">
        <v>649</v>
      </c>
      <c r="C213" s="7" t="s">
        <v>173</v>
      </c>
      <c r="D213" s="7" t="s">
        <v>650</v>
      </c>
      <c r="E213" s="7" t="s">
        <v>651</v>
      </c>
      <c r="F213" s="59" t="s">
        <v>2650</v>
      </c>
      <c r="G213" s="16">
        <v>0</v>
      </c>
      <c r="H213" s="28" t="s">
        <v>3699</v>
      </c>
      <c r="I213" s="16" t="s">
        <v>2647</v>
      </c>
      <c r="J213" s="16" t="s">
        <v>2647</v>
      </c>
      <c r="K213" s="59" t="s">
        <v>2648</v>
      </c>
      <c r="L213" s="16" t="s">
        <v>30</v>
      </c>
      <c r="M213" s="59" t="s">
        <v>2649</v>
      </c>
      <c r="N213" s="7" t="s">
        <v>2630</v>
      </c>
      <c r="O213" s="58">
        <v>40</v>
      </c>
      <c r="P213" s="58">
        <v>438.9</v>
      </c>
      <c r="Q213" s="24">
        <f t="shared" si="6"/>
        <v>17556</v>
      </c>
      <c r="R213" s="24">
        <f t="shared" si="7"/>
        <v>19662.72</v>
      </c>
      <c r="S213" s="16" t="s">
        <v>61</v>
      </c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77"/>
      <c r="AK213" s="66"/>
      <c r="AL213" s="79"/>
      <c r="AM213" s="79"/>
      <c r="AN213" s="79"/>
      <c r="AO213" s="79"/>
      <c r="AP213" s="79"/>
    </row>
    <row r="214" spans="1:42" ht="94.5" x14ac:dyDescent="0.25">
      <c r="A214" s="16" t="s">
        <v>2847</v>
      </c>
      <c r="B214" s="57" t="s">
        <v>652</v>
      </c>
      <c r="C214" s="7" t="s">
        <v>653</v>
      </c>
      <c r="D214" s="7" t="s">
        <v>654</v>
      </c>
      <c r="E214" s="7" t="s">
        <v>655</v>
      </c>
      <c r="F214" s="59" t="s">
        <v>2650</v>
      </c>
      <c r="G214" s="16">
        <v>0</v>
      </c>
      <c r="H214" s="28" t="s">
        <v>3699</v>
      </c>
      <c r="I214" s="16" t="s">
        <v>2647</v>
      </c>
      <c r="J214" s="16" t="s">
        <v>2647</v>
      </c>
      <c r="K214" s="59" t="s">
        <v>2648</v>
      </c>
      <c r="L214" s="16" t="s">
        <v>30</v>
      </c>
      <c r="M214" s="59" t="s">
        <v>2649</v>
      </c>
      <c r="N214" s="7" t="s">
        <v>2630</v>
      </c>
      <c r="O214" s="58">
        <v>2</v>
      </c>
      <c r="P214" s="58">
        <v>8833.7999999999993</v>
      </c>
      <c r="Q214" s="24">
        <f t="shared" si="6"/>
        <v>17667.599999999999</v>
      </c>
      <c r="R214" s="24">
        <f t="shared" si="7"/>
        <v>19787.712</v>
      </c>
      <c r="S214" s="16" t="s">
        <v>61</v>
      </c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77"/>
      <c r="AK214" s="66"/>
      <c r="AL214" s="79"/>
      <c r="AM214" s="79"/>
      <c r="AN214" s="79"/>
      <c r="AO214" s="79"/>
      <c r="AP214" s="79"/>
    </row>
    <row r="215" spans="1:42" ht="94.5" x14ac:dyDescent="0.25">
      <c r="A215" s="16" t="s">
        <v>2848</v>
      </c>
      <c r="B215" s="57" t="s">
        <v>656</v>
      </c>
      <c r="C215" s="7" t="s">
        <v>657</v>
      </c>
      <c r="D215" s="7" t="s">
        <v>295</v>
      </c>
      <c r="E215" s="7" t="s">
        <v>658</v>
      </c>
      <c r="F215" s="59" t="s">
        <v>2650</v>
      </c>
      <c r="G215" s="16">
        <v>0</v>
      </c>
      <c r="H215" s="28" t="s">
        <v>3699</v>
      </c>
      <c r="I215" s="16" t="s">
        <v>2647</v>
      </c>
      <c r="J215" s="16" t="s">
        <v>2647</v>
      </c>
      <c r="K215" s="59" t="s">
        <v>2648</v>
      </c>
      <c r="L215" s="16" t="s">
        <v>30</v>
      </c>
      <c r="M215" s="59" t="s">
        <v>2649</v>
      </c>
      <c r="N215" s="7" t="s">
        <v>2629</v>
      </c>
      <c r="O215" s="58">
        <v>2</v>
      </c>
      <c r="P215" s="58">
        <v>9060</v>
      </c>
      <c r="Q215" s="24">
        <f t="shared" si="6"/>
        <v>18120</v>
      </c>
      <c r="R215" s="24">
        <f t="shared" si="7"/>
        <v>20294.400000000001</v>
      </c>
      <c r="S215" s="16" t="s">
        <v>61</v>
      </c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77"/>
      <c r="AK215" s="66"/>
      <c r="AL215" s="79"/>
      <c r="AM215" s="79"/>
      <c r="AN215" s="79"/>
      <c r="AO215" s="79"/>
      <c r="AP215" s="79"/>
    </row>
    <row r="216" spans="1:42" ht="94.5" x14ac:dyDescent="0.25">
      <c r="A216" s="16" t="s">
        <v>2849</v>
      </c>
      <c r="B216" s="57" t="s">
        <v>659</v>
      </c>
      <c r="C216" s="7" t="s">
        <v>660</v>
      </c>
      <c r="D216" s="7" t="s">
        <v>661</v>
      </c>
      <c r="E216" s="7" t="s">
        <v>662</v>
      </c>
      <c r="F216" s="59" t="s">
        <v>2650</v>
      </c>
      <c r="G216" s="16">
        <v>0</v>
      </c>
      <c r="H216" s="28" t="s">
        <v>3699</v>
      </c>
      <c r="I216" s="16" t="s">
        <v>2647</v>
      </c>
      <c r="J216" s="16" t="s">
        <v>2647</v>
      </c>
      <c r="K216" s="59" t="s">
        <v>2648</v>
      </c>
      <c r="L216" s="16" t="s">
        <v>30</v>
      </c>
      <c r="M216" s="59" t="s">
        <v>2649</v>
      </c>
      <c r="N216" s="7" t="s">
        <v>2630</v>
      </c>
      <c r="O216" s="58">
        <v>48</v>
      </c>
      <c r="P216" s="58">
        <v>378</v>
      </c>
      <c r="Q216" s="24">
        <f t="shared" si="6"/>
        <v>18144</v>
      </c>
      <c r="R216" s="24">
        <f t="shared" si="7"/>
        <v>20321.280000000002</v>
      </c>
      <c r="S216" s="16" t="s">
        <v>61</v>
      </c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77"/>
      <c r="AK216" s="66"/>
      <c r="AL216" s="79"/>
      <c r="AM216" s="79"/>
      <c r="AN216" s="79"/>
      <c r="AO216" s="79"/>
      <c r="AP216" s="79"/>
    </row>
    <row r="217" spans="1:42" ht="94.5" x14ac:dyDescent="0.25">
      <c r="A217" s="16" t="s">
        <v>2850</v>
      </c>
      <c r="B217" s="57" t="s">
        <v>663</v>
      </c>
      <c r="C217" s="7" t="s">
        <v>664</v>
      </c>
      <c r="D217" s="7" t="s">
        <v>665</v>
      </c>
      <c r="E217" s="7" t="s">
        <v>666</v>
      </c>
      <c r="F217" s="59" t="s">
        <v>2650</v>
      </c>
      <c r="G217" s="16">
        <v>0</v>
      </c>
      <c r="H217" s="28" t="s">
        <v>3699</v>
      </c>
      <c r="I217" s="16" t="s">
        <v>2647</v>
      </c>
      <c r="J217" s="16" t="s">
        <v>2647</v>
      </c>
      <c r="K217" s="59" t="s">
        <v>2648</v>
      </c>
      <c r="L217" s="16" t="s">
        <v>30</v>
      </c>
      <c r="M217" s="59" t="s">
        <v>2649</v>
      </c>
      <c r="N217" s="7" t="s">
        <v>2630</v>
      </c>
      <c r="O217" s="58">
        <v>10</v>
      </c>
      <c r="P217" s="58">
        <v>1827</v>
      </c>
      <c r="Q217" s="24">
        <f t="shared" si="6"/>
        <v>18270</v>
      </c>
      <c r="R217" s="24">
        <f t="shared" si="7"/>
        <v>20462.400000000001</v>
      </c>
      <c r="S217" s="16" t="s">
        <v>61</v>
      </c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77"/>
      <c r="AK217" s="66"/>
      <c r="AL217" s="79"/>
      <c r="AM217" s="79"/>
      <c r="AN217" s="79"/>
      <c r="AO217" s="79"/>
      <c r="AP217" s="79"/>
    </row>
    <row r="218" spans="1:42" ht="94.5" x14ac:dyDescent="0.25">
      <c r="A218" s="16" t="s">
        <v>2851</v>
      </c>
      <c r="B218" s="57" t="s">
        <v>667</v>
      </c>
      <c r="C218" s="7" t="s">
        <v>668</v>
      </c>
      <c r="D218" s="7" t="s">
        <v>669</v>
      </c>
      <c r="E218" s="7" t="s">
        <v>670</v>
      </c>
      <c r="F218" s="59" t="s">
        <v>2650</v>
      </c>
      <c r="G218" s="16">
        <v>0</v>
      </c>
      <c r="H218" s="28" t="s">
        <v>3699</v>
      </c>
      <c r="I218" s="16" t="s">
        <v>2647</v>
      </c>
      <c r="J218" s="16" t="s">
        <v>2647</v>
      </c>
      <c r="K218" s="59" t="s">
        <v>2648</v>
      </c>
      <c r="L218" s="16" t="s">
        <v>30</v>
      </c>
      <c r="M218" s="59" t="s">
        <v>2649</v>
      </c>
      <c r="N218" s="7" t="s">
        <v>2630</v>
      </c>
      <c r="O218" s="58">
        <v>2</v>
      </c>
      <c r="P218" s="58">
        <v>9261.66</v>
      </c>
      <c r="Q218" s="24">
        <f t="shared" si="6"/>
        <v>18523.32</v>
      </c>
      <c r="R218" s="24">
        <f t="shared" si="7"/>
        <v>20746.118400000003</v>
      </c>
      <c r="S218" s="16" t="s">
        <v>61</v>
      </c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77"/>
      <c r="AK218" s="66"/>
      <c r="AL218" s="79"/>
      <c r="AM218" s="79"/>
      <c r="AN218" s="79"/>
      <c r="AO218" s="79"/>
      <c r="AP218" s="79"/>
    </row>
    <row r="219" spans="1:42" ht="94.5" x14ac:dyDescent="0.25">
      <c r="A219" s="16" t="s">
        <v>2852</v>
      </c>
      <c r="B219" s="57" t="s">
        <v>671</v>
      </c>
      <c r="C219" s="7" t="s">
        <v>672</v>
      </c>
      <c r="D219" s="7" t="s">
        <v>673</v>
      </c>
      <c r="E219" s="7" t="s">
        <v>674</v>
      </c>
      <c r="F219" s="59" t="s">
        <v>2650</v>
      </c>
      <c r="G219" s="16">
        <v>0</v>
      </c>
      <c r="H219" s="28" t="s">
        <v>3699</v>
      </c>
      <c r="I219" s="16" t="s">
        <v>2647</v>
      </c>
      <c r="J219" s="16" t="s">
        <v>2647</v>
      </c>
      <c r="K219" s="59" t="s">
        <v>2648</v>
      </c>
      <c r="L219" s="16" t="s">
        <v>30</v>
      </c>
      <c r="M219" s="59" t="s">
        <v>2649</v>
      </c>
      <c r="N219" s="7" t="s">
        <v>2630</v>
      </c>
      <c r="O219" s="58">
        <v>20</v>
      </c>
      <c r="P219" s="58">
        <v>930.07</v>
      </c>
      <c r="Q219" s="24">
        <f t="shared" si="6"/>
        <v>18601.400000000001</v>
      </c>
      <c r="R219" s="24">
        <f t="shared" si="7"/>
        <v>20833.568000000003</v>
      </c>
      <c r="S219" s="16" t="s">
        <v>61</v>
      </c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77"/>
      <c r="AK219" s="66"/>
      <c r="AL219" s="79"/>
      <c r="AM219" s="79"/>
      <c r="AN219" s="79"/>
      <c r="AO219" s="79"/>
      <c r="AP219" s="79"/>
    </row>
    <row r="220" spans="1:42" ht="94.5" x14ac:dyDescent="0.25">
      <c r="A220" s="16" t="s">
        <v>2853</v>
      </c>
      <c r="B220" s="57" t="s">
        <v>557</v>
      </c>
      <c r="C220" s="7" t="s">
        <v>558</v>
      </c>
      <c r="D220" s="7" t="s">
        <v>559</v>
      </c>
      <c r="E220" s="7" t="s">
        <v>675</v>
      </c>
      <c r="F220" s="59" t="s">
        <v>2650</v>
      </c>
      <c r="G220" s="16">
        <v>0</v>
      </c>
      <c r="H220" s="28" t="s">
        <v>3699</v>
      </c>
      <c r="I220" s="16" t="s">
        <v>2647</v>
      </c>
      <c r="J220" s="16" t="s">
        <v>2647</v>
      </c>
      <c r="K220" s="59" t="s">
        <v>2648</v>
      </c>
      <c r="L220" s="16" t="s">
        <v>30</v>
      </c>
      <c r="M220" s="59" t="s">
        <v>2649</v>
      </c>
      <c r="N220" s="7" t="s">
        <v>2630</v>
      </c>
      <c r="O220" s="58">
        <v>10</v>
      </c>
      <c r="P220" s="58">
        <v>1934.27</v>
      </c>
      <c r="Q220" s="24">
        <f t="shared" si="6"/>
        <v>19342.7</v>
      </c>
      <c r="R220" s="24">
        <f t="shared" si="7"/>
        <v>21663.824000000004</v>
      </c>
      <c r="S220" s="16" t="s">
        <v>61</v>
      </c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77"/>
      <c r="AK220" s="66"/>
      <c r="AL220" s="79"/>
      <c r="AM220" s="79"/>
      <c r="AN220" s="79"/>
      <c r="AO220" s="79"/>
      <c r="AP220" s="79"/>
    </row>
    <row r="221" spans="1:42" ht="94.5" x14ac:dyDescent="0.25">
      <c r="A221" s="16" t="s">
        <v>2854</v>
      </c>
      <c r="B221" s="57" t="s">
        <v>614</v>
      </c>
      <c r="C221" s="7" t="s">
        <v>615</v>
      </c>
      <c r="D221" s="7" t="s">
        <v>616</v>
      </c>
      <c r="E221" s="7" t="s">
        <v>676</v>
      </c>
      <c r="F221" s="59" t="s">
        <v>2650</v>
      </c>
      <c r="G221" s="16">
        <v>0</v>
      </c>
      <c r="H221" s="28" t="s">
        <v>3699</v>
      </c>
      <c r="I221" s="16" t="s">
        <v>2647</v>
      </c>
      <c r="J221" s="16" t="s">
        <v>2647</v>
      </c>
      <c r="K221" s="59" t="s">
        <v>2648</v>
      </c>
      <c r="L221" s="16" t="s">
        <v>30</v>
      </c>
      <c r="M221" s="59" t="s">
        <v>2649</v>
      </c>
      <c r="N221" s="7" t="s">
        <v>2630</v>
      </c>
      <c r="O221" s="58">
        <v>100</v>
      </c>
      <c r="P221" s="58">
        <v>196.93</v>
      </c>
      <c r="Q221" s="24">
        <f t="shared" si="6"/>
        <v>19693</v>
      </c>
      <c r="R221" s="24">
        <f t="shared" si="7"/>
        <v>22056.160000000003</v>
      </c>
      <c r="S221" s="16" t="s">
        <v>61</v>
      </c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77"/>
      <c r="AK221" s="66"/>
      <c r="AL221" s="79"/>
      <c r="AM221" s="79"/>
      <c r="AN221" s="79"/>
      <c r="AO221" s="79"/>
      <c r="AP221" s="79"/>
    </row>
    <row r="222" spans="1:42" ht="94.5" x14ac:dyDescent="0.25">
      <c r="A222" s="16" t="s">
        <v>2855</v>
      </c>
      <c r="B222" s="57" t="s">
        <v>677</v>
      </c>
      <c r="C222" s="7" t="s">
        <v>493</v>
      </c>
      <c r="D222" s="7" t="s">
        <v>678</v>
      </c>
      <c r="E222" s="7" t="s">
        <v>679</v>
      </c>
      <c r="F222" s="59" t="s">
        <v>2650</v>
      </c>
      <c r="G222" s="16">
        <v>0</v>
      </c>
      <c r="H222" s="28" t="s">
        <v>3699</v>
      </c>
      <c r="I222" s="16" t="s">
        <v>2647</v>
      </c>
      <c r="J222" s="16" t="s">
        <v>2647</v>
      </c>
      <c r="K222" s="59" t="s">
        <v>2648</v>
      </c>
      <c r="L222" s="16" t="s">
        <v>30</v>
      </c>
      <c r="M222" s="59" t="s">
        <v>2649</v>
      </c>
      <c r="N222" s="7" t="s">
        <v>2630</v>
      </c>
      <c r="O222" s="58">
        <v>10</v>
      </c>
      <c r="P222" s="58">
        <v>1977.15</v>
      </c>
      <c r="Q222" s="24">
        <f t="shared" si="6"/>
        <v>19771.5</v>
      </c>
      <c r="R222" s="24">
        <f t="shared" si="7"/>
        <v>22144.080000000002</v>
      </c>
      <c r="S222" s="16" t="s">
        <v>61</v>
      </c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77"/>
      <c r="AK222" s="66"/>
      <c r="AL222" s="79"/>
      <c r="AM222" s="79"/>
      <c r="AN222" s="79"/>
      <c r="AO222" s="79"/>
      <c r="AP222" s="79"/>
    </row>
    <row r="223" spans="1:42" ht="94.5" x14ac:dyDescent="0.25">
      <c r="A223" s="16" t="s">
        <v>2856</v>
      </c>
      <c r="B223" s="57" t="s">
        <v>680</v>
      </c>
      <c r="C223" s="7" t="s">
        <v>681</v>
      </c>
      <c r="D223" s="7" t="s">
        <v>682</v>
      </c>
      <c r="E223" s="7" t="s">
        <v>683</v>
      </c>
      <c r="F223" s="59" t="s">
        <v>2650</v>
      </c>
      <c r="G223" s="16">
        <v>0</v>
      </c>
      <c r="H223" s="28" t="s">
        <v>3699</v>
      </c>
      <c r="I223" s="16" t="s">
        <v>2647</v>
      </c>
      <c r="J223" s="16" t="s">
        <v>2647</v>
      </c>
      <c r="K223" s="59" t="s">
        <v>2648</v>
      </c>
      <c r="L223" s="16" t="s">
        <v>30</v>
      </c>
      <c r="M223" s="59" t="s">
        <v>2649</v>
      </c>
      <c r="N223" s="7" t="s">
        <v>2630</v>
      </c>
      <c r="O223" s="58">
        <v>1</v>
      </c>
      <c r="P223" s="58">
        <v>19800</v>
      </c>
      <c r="Q223" s="24">
        <f t="shared" si="6"/>
        <v>19800</v>
      </c>
      <c r="R223" s="24">
        <f t="shared" si="7"/>
        <v>22176.000000000004</v>
      </c>
      <c r="S223" s="16" t="s">
        <v>61</v>
      </c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77"/>
      <c r="AK223" s="66"/>
      <c r="AL223" s="79"/>
      <c r="AM223" s="79"/>
      <c r="AN223" s="79"/>
      <c r="AO223" s="79"/>
      <c r="AP223" s="79"/>
    </row>
    <row r="224" spans="1:42" ht="94.5" x14ac:dyDescent="0.25">
      <c r="A224" s="16" t="s">
        <v>2857</v>
      </c>
      <c r="B224" s="57" t="s">
        <v>684</v>
      </c>
      <c r="C224" s="7" t="s">
        <v>685</v>
      </c>
      <c r="D224" s="7" t="s">
        <v>339</v>
      </c>
      <c r="E224" s="7" t="s">
        <v>686</v>
      </c>
      <c r="F224" s="59" t="s">
        <v>2650</v>
      </c>
      <c r="G224" s="16">
        <v>0</v>
      </c>
      <c r="H224" s="28" t="s">
        <v>3699</v>
      </c>
      <c r="I224" s="16" t="s">
        <v>2647</v>
      </c>
      <c r="J224" s="16" t="s">
        <v>2647</v>
      </c>
      <c r="K224" s="59" t="s">
        <v>2648</v>
      </c>
      <c r="L224" s="16" t="s">
        <v>30</v>
      </c>
      <c r="M224" s="59" t="s">
        <v>2649</v>
      </c>
      <c r="N224" s="7" t="s">
        <v>2630</v>
      </c>
      <c r="O224" s="58">
        <v>360</v>
      </c>
      <c r="P224" s="58">
        <v>55.03</v>
      </c>
      <c r="Q224" s="24">
        <f t="shared" si="6"/>
        <v>19810.8</v>
      </c>
      <c r="R224" s="24">
        <f t="shared" si="7"/>
        <v>22188.096000000001</v>
      </c>
      <c r="S224" s="16" t="s">
        <v>61</v>
      </c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77"/>
      <c r="AK224" s="66"/>
      <c r="AL224" s="79"/>
      <c r="AM224" s="79"/>
      <c r="AN224" s="79"/>
      <c r="AO224" s="79"/>
      <c r="AP224" s="79"/>
    </row>
    <row r="225" spans="1:42" ht="94.5" x14ac:dyDescent="0.25">
      <c r="A225" s="16" t="s">
        <v>2858</v>
      </c>
      <c r="B225" s="57" t="s">
        <v>687</v>
      </c>
      <c r="C225" s="7" t="s">
        <v>688</v>
      </c>
      <c r="D225" s="7" t="s">
        <v>689</v>
      </c>
      <c r="E225" s="7" t="s">
        <v>690</v>
      </c>
      <c r="F225" s="59" t="s">
        <v>2650</v>
      </c>
      <c r="G225" s="16">
        <v>0</v>
      </c>
      <c r="H225" s="28" t="s">
        <v>3699</v>
      </c>
      <c r="I225" s="16" t="s">
        <v>2647</v>
      </c>
      <c r="J225" s="16" t="s">
        <v>2647</v>
      </c>
      <c r="K225" s="59" t="s">
        <v>2648</v>
      </c>
      <c r="L225" s="16" t="s">
        <v>30</v>
      </c>
      <c r="M225" s="59" t="s">
        <v>2649</v>
      </c>
      <c r="N225" s="7" t="s">
        <v>2630</v>
      </c>
      <c r="O225" s="58">
        <v>2</v>
      </c>
      <c r="P225" s="58">
        <v>10000</v>
      </c>
      <c r="Q225" s="24">
        <f t="shared" si="6"/>
        <v>20000</v>
      </c>
      <c r="R225" s="24">
        <f t="shared" si="7"/>
        <v>22400.000000000004</v>
      </c>
      <c r="S225" s="16" t="s">
        <v>61</v>
      </c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77"/>
      <c r="AK225" s="66"/>
      <c r="AL225" s="79"/>
      <c r="AM225" s="79"/>
      <c r="AN225" s="79"/>
      <c r="AO225" s="79"/>
      <c r="AP225" s="79"/>
    </row>
    <row r="226" spans="1:42" ht="94.5" x14ac:dyDescent="0.25">
      <c r="A226" s="16" t="s">
        <v>2859</v>
      </c>
      <c r="B226" s="57" t="s">
        <v>687</v>
      </c>
      <c r="C226" s="7" t="s">
        <v>688</v>
      </c>
      <c r="D226" s="7" t="s">
        <v>689</v>
      </c>
      <c r="E226" s="7" t="s">
        <v>691</v>
      </c>
      <c r="F226" s="59" t="s">
        <v>2650</v>
      </c>
      <c r="G226" s="16">
        <v>0</v>
      </c>
      <c r="H226" s="28" t="s">
        <v>3699</v>
      </c>
      <c r="I226" s="16" t="s">
        <v>2647</v>
      </c>
      <c r="J226" s="16" t="s">
        <v>2647</v>
      </c>
      <c r="K226" s="59" t="s">
        <v>2648</v>
      </c>
      <c r="L226" s="16" t="s">
        <v>30</v>
      </c>
      <c r="M226" s="59" t="s">
        <v>2649</v>
      </c>
      <c r="N226" s="7" t="s">
        <v>2630</v>
      </c>
      <c r="O226" s="58">
        <v>2</v>
      </c>
      <c r="P226" s="58">
        <v>10000</v>
      </c>
      <c r="Q226" s="24">
        <f t="shared" si="6"/>
        <v>20000</v>
      </c>
      <c r="R226" s="24">
        <f t="shared" si="7"/>
        <v>22400.000000000004</v>
      </c>
      <c r="S226" s="16" t="s">
        <v>61</v>
      </c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77"/>
      <c r="AK226" s="66"/>
      <c r="AL226" s="79"/>
      <c r="AM226" s="79"/>
      <c r="AN226" s="79"/>
      <c r="AO226" s="79"/>
      <c r="AP226" s="79"/>
    </row>
    <row r="227" spans="1:42" ht="94.5" x14ac:dyDescent="0.25">
      <c r="A227" s="16" t="s">
        <v>2860</v>
      </c>
      <c r="B227" s="57" t="s">
        <v>301</v>
      </c>
      <c r="C227" s="7" t="s">
        <v>167</v>
      </c>
      <c r="D227" s="7" t="s">
        <v>302</v>
      </c>
      <c r="E227" s="7" t="s">
        <v>3691</v>
      </c>
      <c r="F227" s="59" t="s">
        <v>2650</v>
      </c>
      <c r="G227" s="16">
        <v>0</v>
      </c>
      <c r="H227" s="28" t="s">
        <v>3699</v>
      </c>
      <c r="I227" s="16" t="s">
        <v>2647</v>
      </c>
      <c r="J227" s="16" t="s">
        <v>2647</v>
      </c>
      <c r="K227" s="59" t="s">
        <v>2648</v>
      </c>
      <c r="L227" s="16" t="s">
        <v>30</v>
      </c>
      <c r="M227" s="59" t="s">
        <v>2649</v>
      </c>
      <c r="N227" s="7" t="s">
        <v>2630</v>
      </c>
      <c r="O227" s="58">
        <v>10</v>
      </c>
      <c r="P227" s="58">
        <v>2004.4</v>
      </c>
      <c r="Q227" s="24">
        <f t="shared" si="6"/>
        <v>20044</v>
      </c>
      <c r="R227" s="24">
        <f t="shared" si="7"/>
        <v>22449.280000000002</v>
      </c>
      <c r="S227" s="16" t="s">
        <v>61</v>
      </c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77"/>
      <c r="AK227" s="66"/>
      <c r="AL227" s="79"/>
      <c r="AM227" s="79"/>
      <c r="AN227" s="79"/>
      <c r="AO227" s="79"/>
      <c r="AP227" s="79"/>
    </row>
    <row r="228" spans="1:42" ht="94.5" x14ac:dyDescent="0.25">
      <c r="A228" s="16" t="s">
        <v>2861</v>
      </c>
      <c r="B228" s="57" t="s">
        <v>692</v>
      </c>
      <c r="C228" s="7" t="s">
        <v>137</v>
      </c>
      <c r="D228" s="7" t="s">
        <v>693</v>
      </c>
      <c r="E228" s="7" t="s">
        <v>694</v>
      </c>
      <c r="F228" s="59" t="s">
        <v>2650</v>
      </c>
      <c r="G228" s="16">
        <v>0</v>
      </c>
      <c r="H228" s="28" t="s">
        <v>3699</v>
      </c>
      <c r="I228" s="16" t="s">
        <v>2647</v>
      </c>
      <c r="J228" s="16" t="s">
        <v>2647</v>
      </c>
      <c r="K228" s="59" t="s">
        <v>2648</v>
      </c>
      <c r="L228" s="16" t="s">
        <v>30</v>
      </c>
      <c r="M228" s="59" t="s">
        <v>2649</v>
      </c>
      <c r="N228" s="7" t="s">
        <v>2630</v>
      </c>
      <c r="O228" s="58">
        <v>8</v>
      </c>
      <c r="P228" s="58">
        <v>2520</v>
      </c>
      <c r="Q228" s="24">
        <f t="shared" si="6"/>
        <v>20160</v>
      </c>
      <c r="R228" s="24">
        <f t="shared" si="7"/>
        <v>22579.200000000001</v>
      </c>
      <c r="S228" s="16" t="s">
        <v>61</v>
      </c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77"/>
      <c r="AK228" s="66"/>
      <c r="AL228" s="79"/>
      <c r="AM228" s="79"/>
      <c r="AN228" s="79"/>
      <c r="AO228" s="79"/>
      <c r="AP228" s="79"/>
    </row>
    <row r="229" spans="1:42" ht="94.5" x14ac:dyDescent="0.25">
      <c r="A229" s="16" t="s">
        <v>2862</v>
      </c>
      <c r="B229" s="57" t="s">
        <v>695</v>
      </c>
      <c r="C229" s="7" t="s">
        <v>92</v>
      </c>
      <c r="D229" s="7" t="s">
        <v>696</v>
      </c>
      <c r="E229" s="7" t="s">
        <v>697</v>
      </c>
      <c r="F229" s="59" t="s">
        <v>2650</v>
      </c>
      <c r="G229" s="16">
        <v>0</v>
      </c>
      <c r="H229" s="28" t="s">
        <v>3699</v>
      </c>
      <c r="I229" s="16" t="s">
        <v>2647</v>
      </c>
      <c r="J229" s="16" t="s">
        <v>2647</v>
      </c>
      <c r="K229" s="59" t="s">
        <v>2648</v>
      </c>
      <c r="L229" s="16" t="s">
        <v>30</v>
      </c>
      <c r="M229" s="59" t="s">
        <v>2649</v>
      </c>
      <c r="N229" s="7" t="s">
        <v>2630</v>
      </c>
      <c r="O229" s="58">
        <v>50</v>
      </c>
      <c r="P229" s="58">
        <v>404.25</v>
      </c>
      <c r="Q229" s="24">
        <f t="shared" si="6"/>
        <v>20212.5</v>
      </c>
      <c r="R229" s="24">
        <f t="shared" si="7"/>
        <v>22638.000000000004</v>
      </c>
      <c r="S229" s="16" t="s">
        <v>61</v>
      </c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77"/>
      <c r="AK229" s="66"/>
      <c r="AL229" s="79"/>
      <c r="AM229" s="79"/>
      <c r="AN229" s="79"/>
      <c r="AO229" s="79"/>
      <c r="AP229" s="79"/>
    </row>
    <row r="230" spans="1:42" ht="94.5" x14ac:dyDescent="0.25">
      <c r="A230" s="16" t="s">
        <v>2863</v>
      </c>
      <c r="B230" s="57" t="s">
        <v>183</v>
      </c>
      <c r="C230" s="7" t="s">
        <v>184</v>
      </c>
      <c r="D230" s="7" t="s">
        <v>185</v>
      </c>
      <c r="E230" s="7" t="s">
        <v>698</v>
      </c>
      <c r="F230" s="59" t="s">
        <v>2650</v>
      </c>
      <c r="G230" s="16">
        <v>0</v>
      </c>
      <c r="H230" s="28" t="s">
        <v>3699</v>
      </c>
      <c r="I230" s="16" t="s">
        <v>2647</v>
      </c>
      <c r="J230" s="16" t="s">
        <v>2647</v>
      </c>
      <c r="K230" s="59" t="s">
        <v>2648</v>
      </c>
      <c r="L230" s="16" t="s">
        <v>30</v>
      </c>
      <c r="M230" s="59" t="s">
        <v>2649</v>
      </c>
      <c r="N230" s="7" t="s">
        <v>2630</v>
      </c>
      <c r="O230" s="58">
        <v>8</v>
      </c>
      <c r="P230" s="58">
        <v>2541</v>
      </c>
      <c r="Q230" s="24">
        <f t="shared" si="6"/>
        <v>20328</v>
      </c>
      <c r="R230" s="24">
        <f t="shared" si="7"/>
        <v>22767.360000000001</v>
      </c>
      <c r="S230" s="16" t="s">
        <v>61</v>
      </c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77"/>
      <c r="AK230" s="66"/>
      <c r="AL230" s="79"/>
      <c r="AM230" s="79"/>
      <c r="AN230" s="79"/>
      <c r="AO230" s="79"/>
      <c r="AP230" s="79"/>
    </row>
    <row r="231" spans="1:42" ht="94.5" x14ac:dyDescent="0.25">
      <c r="A231" s="16" t="s">
        <v>2864</v>
      </c>
      <c r="B231" s="57" t="s">
        <v>699</v>
      </c>
      <c r="C231" s="7" t="s">
        <v>700</v>
      </c>
      <c r="D231" s="7" t="s">
        <v>487</v>
      </c>
      <c r="E231" s="7" t="s">
        <v>701</v>
      </c>
      <c r="F231" s="59" t="s">
        <v>2650</v>
      </c>
      <c r="G231" s="16">
        <v>0</v>
      </c>
      <c r="H231" s="28" t="s">
        <v>3699</v>
      </c>
      <c r="I231" s="16" t="s">
        <v>2647</v>
      </c>
      <c r="J231" s="16" t="s">
        <v>2647</v>
      </c>
      <c r="K231" s="59" t="s">
        <v>2648</v>
      </c>
      <c r="L231" s="16" t="s">
        <v>30</v>
      </c>
      <c r="M231" s="59" t="s">
        <v>2649</v>
      </c>
      <c r="N231" s="7" t="s">
        <v>2630</v>
      </c>
      <c r="O231" s="58">
        <v>6</v>
      </c>
      <c r="P231" s="58">
        <v>3436</v>
      </c>
      <c r="Q231" s="24">
        <f t="shared" si="6"/>
        <v>20616</v>
      </c>
      <c r="R231" s="24">
        <f t="shared" si="7"/>
        <v>23089.920000000002</v>
      </c>
      <c r="S231" s="16" t="s">
        <v>61</v>
      </c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77"/>
      <c r="AK231" s="66"/>
      <c r="AL231" s="79"/>
      <c r="AM231" s="79"/>
      <c r="AN231" s="79"/>
      <c r="AO231" s="79"/>
      <c r="AP231" s="79"/>
    </row>
    <row r="232" spans="1:42" ht="94.5" x14ac:dyDescent="0.25">
      <c r="A232" s="16" t="s">
        <v>2865</v>
      </c>
      <c r="B232" s="57" t="s">
        <v>434</v>
      </c>
      <c r="C232" s="7" t="s">
        <v>281</v>
      </c>
      <c r="D232" s="7" t="s">
        <v>435</v>
      </c>
      <c r="E232" s="7" t="s">
        <v>702</v>
      </c>
      <c r="F232" s="59" t="s">
        <v>2650</v>
      </c>
      <c r="G232" s="16">
        <v>0</v>
      </c>
      <c r="H232" s="28" t="s">
        <v>3699</v>
      </c>
      <c r="I232" s="16" t="s">
        <v>2647</v>
      </c>
      <c r="J232" s="16" t="s">
        <v>2647</v>
      </c>
      <c r="K232" s="59" t="s">
        <v>2648</v>
      </c>
      <c r="L232" s="16" t="s">
        <v>30</v>
      </c>
      <c r="M232" s="59" t="s">
        <v>2649</v>
      </c>
      <c r="N232" s="7" t="s">
        <v>2630</v>
      </c>
      <c r="O232" s="58">
        <v>2</v>
      </c>
      <c r="P232" s="58">
        <v>10342.26</v>
      </c>
      <c r="Q232" s="24">
        <f t="shared" si="6"/>
        <v>20684.52</v>
      </c>
      <c r="R232" s="24">
        <f t="shared" si="7"/>
        <v>23166.662400000001</v>
      </c>
      <c r="S232" s="16" t="s">
        <v>61</v>
      </c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77"/>
      <c r="AK232" s="66"/>
      <c r="AL232" s="79"/>
      <c r="AM232" s="79"/>
      <c r="AN232" s="79"/>
      <c r="AO232" s="79"/>
      <c r="AP232" s="79"/>
    </row>
    <row r="233" spans="1:42" ht="94.5" x14ac:dyDescent="0.25">
      <c r="A233" s="16" t="s">
        <v>2866</v>
      </c>
      <c r="B233" s="57" t="s">
        <v>703</v>
      </c>
      <c r="C233" s="7" t="s">
        <v>704</v>
      </c>
      <c r="D233" s="7" t="s">
        <v>705</v>
      </c>
      <c r="E233" s="7" t="s">
        <v>706</v>
      </c>
      <c r="F233" s="59" t="s">
        <v>2650</v>
      </c>
      <c r="G233" s="16">
        <v>0</v>
      </c>
      <c r="H233" s="28" t="s">
        <v>3699</v>
      </c>
      <c r="I233" s="16" t="s">
        <v>2647</v>
      </c>
      <c r="J233" s="16" t="s">
        <v>2647</v>
      </c>
      <c r="K233" s="59" t="s">
        <v>2648</v>
      </c>
      <c r="L233" s="16" t="s">
        <v>30</v>
      </c>
      <c r="M233" s="59" t="s">
        <v>2649</v>
      </c>
      <c r="N233" s="7" t="s">
        <v>2630</v>
      </c>
      <c r="O233" s="58">
        <v>12</v>
      </c>
      <c r="P233" s="58">
        <v>1732.5</v>
      </c>
      <c r="Q233" s="24">
        <f t="shared" si="6"/>
        <v>20790</v>
      </c>
      <c r="R233" s="24">
        <f t="shared" si="7"/>
        <v>23284.800000000003</v>
      </c>
      <c r="S233" s="16" t="s">
        <v>61</v>
      </c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77"/>
      <c r="AK233" s="66"/>
      <c r="AL233" s="79"/>
      <c r="AM233" s="79"/>
      <c r="AN233" s="79"/>
      <c r="AO233" s="79"/>
      <c r="AP233" s="79"/>
    </row>
    <row r="234" spans="1:42" ht="94.5" x14ac:dyDescent="0.25">
      <c r="A234" s="16" t="s">
        <v>2867</v>
      </c>
      <c r="B234" s="57" t="s">
        <v>542</v>
      </c>
      <c r="C234" s="7" t="s">
        <v>543</v>
      </c>
      <c r="D234" s="7" t="s">
        <v>544</v>
      </c>
      <c r="E234" s="7" t="s">
        <v>707</v>
      </c>
      <c r="F234" s="59" t="s">
        <v>2650</v>
      </c>
      <c r="G234" s="16">
        <v>0</v>
      </c>
      <c r="H234" s="28" t="s">
        <v>3699</v>
      </c>
      <c r="I234" s="16" t="s">
        <v>2647</v>
      </c>
      <c r="J234" s="16" t="s">
        <v>2647</v>
      </c>
      <c r="K234" s="59" t="s">
        <v>2648</v>
      </c>
      <c r="L234" s="16" t="s">
        <v>30</v>
      </c>
      <c r="M234" s="59" t="s">
        <v>2649</v>
      </c>
      <c r="N234" s="7" t="s">
        <v>2630</v>
      </c>
      <c r="O234" s="58">
        <v>1</v>
      </c>
      <c r="P234" s="58">
        <v>20790</v>
      </c>
      <c r="Q234" s="24">
        <f t="shared" si="6"/>
        <v>20790</v>
      </c>
      <c r="R234" s="24">
        <f t="shared" si="7"/>
        <v>23284.800000000003</v>
      </c>
      <c r="S234" s="16" t="s">
        <v>61</v>
      </c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77"/>
      <c r="AK234" s="66"/>
      <c r="AL234" s="79"/>
      <c r="AM234" s="79"/>
      <c r="AN234" s="79"/>
      <c r="AO234" s="79"/>
      <c r="AP234" s="79"/>
    </row>
    <row r="235" spans="1:42" ht="94.5" x14ac:dyDescent="0.25">
      <c r="A235" s="16" t="s">
        <v>2868</v>
      </c>
      <c r="B235" s="57" t="s">
        <v>519</v>
      </c>
      <c r="C235" s="7" t="s">
        <v>520</v>
      </c>
      <c r="D235" s="7" t="s">
        <v>521</v>
      </c>
      <c r="E235" s="7" t="s">
        <v>708</v>
      </c>
      <c r="F235" s="59" t="s">
        <v>2650</v>
      </c>
      <c r="G235" s="16">
        <v>0</v>
      </c>
      <c r="H235" s="28" t="s">
        <v>3699</v>
      </c>
      <c r="I235" s="16" t="s">
        <v>2647</v>
      </c>
      <c r="J235" s="16" t="s">
        <v>2647</v>
      </c>
      <c r="K235" s="59" t="s">
        <v>2648</v>
      </c>
      <c r="L235" s="16" t="s">
        <v>30</v>
      </c>
      <c r="M235" s="59" t="s">
        <v>2649</v>
      </c>
      <c r="N235" s="7" t="s">
        <v>2630</v>
      </c>
      <c r="O235" s="58">
        <v>15</v>
      </c>
      <c r="P235" s="58">
        <v>700</v>
      </c>
      <c r="Q235" s="24">
        <f t="shared" si="6"/>
        <v>10500</v>
      </c>
      <c r="R235" s="24">
        <f t="shared" si="7"/>
        <v>11760.000000000002</v>
      </c>
      <c r="S235" s="16" t="s">
        <v>61</v>
      </c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77"/>
      <c r="AK235" s="66"/>
      <c r="AL235" s="79"/>
      <c r="AM235" s="79"/>
      <c r="AN235" s="79"/>
      <c r="AO235" s="79"/>
      <c r="AP235" s="79"/>
    </row>
    <row r="236" spans="1:42" ht="94.5" x14ac:dyDescent="0.25">
      <c r="A236" s="16" t="s">
        <v>2869</v>
      </c>
      <c r="B236" s="57" t="s">
        <v>709</v>
      </c>
      <c r="C236" s="7" t="s">
        <v>710</v>
      </c>
      <c r="D236" s="7" t="s">
        <v>711</v>
      </c>
      <c r="E236" s="7" t="s">
        <v>712</v>
      </c>
      <c r="F236" s="59" t="s">
        <v>2650</v>
      </c>
      <c r="G236" s="16">
        <v>0</v>
      </c>
      <c r="H236" s="28" t="s">
        <v>3699</v>
      </c>
      <c r="I236" s="16" t="s">
        <v>2647</v>
      </c>
      <c r="J236" s="16" t="s">
        <v>2647</v>
      </c>
      <c r="K236" s="59" t="s">
        <v>2648</v>
      </c>
      <c r="L236" s="16" t="s">
        <v>30</v>
      </c>
      <c r="M236" s="59" t="s">
        <v>2649</v>
      </c>
      <c r="N236" s="7" t="s">
        <v>2630</v>
      </c>
      <c r="O236" s="58">
        <v>10</v>
      </c>
      <c r="P236" s="58">
        <v>2100</v>
      </c>
      <c r="Q236" s="24">
        <f t="shared" si="6"/>
        <v>21000</v>
      </c>
      <c r="R236" s="24">
        <f t="shared" si="7"/>
        <v>23520.000000000004</v>
      </c>
      <c r="S236" s="16" t="s">
        <v>61</v>
      </c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77"/>
      <c r="AK236" s="66"/>
      <c r="AL236" s="79"/>
      <c r="AM236" s="79"/>
      <c r="AN236" s="79"/>
      <c r="AO236" s="79"/>
      <c r="AP236" s="79"/>
    </row>
    <row r="237" spans="1:42" ht="94.5" x14ac:dyDescent="0.25">
      <c r="A237" s="16" t="s">
        <v>2870</v>
      </c>
      <c r="B237" s="57" t="s">
        <v>473</v>
      </c>
      <c r="C237" s="7" t="s">
        <v>474</v>
      </c>
      <c r="D237" s="7" t="s">
        <v>475</v>
      </c>
      <c r="E237" s="7" t="s">
        <v>713</v>
      </c>
      <c r="F237" s="59" t="s">
        <v>2650</v>
      </c>
      <c r="G237" s="16">
        <v>0</v>
      </c>
      <c r="H237" s="28" t="s">
        <v>3699</v>
      </c>
      <c r="I237" s="16" t="s">
        <v>2647</v>
      </c>
      <c r="J237" s="16" t="s">
        <v>2647</v>
      </c>
      <c r="K237" s="59" t="s">
        <v>2648</v>
      </c>
      <c r="L237" s="16" t="s">
        <v>30</v>
      </c>
      <c r="M237" s="59" t="s">
        <v>2649</v>
      </c>
      <c r="N237" s="7" t="s">
        <v>2630</v>
      </c>
      <c r="O237" s="58">
        <v>10</v>
      </c>
      <c r="P237" s="58">
        <v>2100.37</v>
      </c>
      <c r="Q237" s="24">
        <f t="shared" si="6"/>
        <v>21003.699999999997</v>
      </c>
      <c r="R237" s="24">
        <f t="shared" si="7"/>
        <v>23524.144</v>
      </c>
      <c r="S237" s="16" t="s">
        <v>61</v>
      </c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77"/>
      <c r="AK237" s="66"/>
      <c r="AL237" s="79"/>
      <c r="AM237" s="79"/>
      <c r="AN237" s="79"/>
      <c r="AO237" s="79"/>
      <c r="AP237" s="79"/>
    </row>
    <row r="238" spans="1:42" ht="94.5" x14ac:dyDescent="0.25">
      <c r="A238" s="16" t="s">
        <v>2871</v>
      </c>
      <c r="B238" s="57" t="s">
        <v>714</v>
      </c>
      <c r="C238" s="7" t="s">
        <v>715</v>
      </c>
      <c r="D238" s="7" t="s">
        <v>127</v>
      </c>
      <c r="E238" s="7" t="s">
        <v>716</v>
      </c>
      <c r="F238" s="59" t="s">
        <v>2650</v>
      </c>
      <c r="G238" s="16">
        <v>0</v>
      </c>
      <c r="H238" s="28" t="s">
        <v>3699</v>
      </c>
      <c r="I238" s="16" t="s">
        <v>2647</v>
      </c>
      <c r="J238" s="16" t="s">
        <v>2647</v>
      </c>
      <c r="K238" s="59" t="s">
        <v>2648</v>
      </c>
      <c r="L238" s="16" t="s">
        <v>30</v>
      </c>
      <c r="M238" s="59" t="s">
        <v>2649</v>
      </c>
      <c r="N238" s="7" t="s">
        <v>2629</v>
      </c>
      <c r="O238" s="58">
        <v>10</v>
      </c>
      <c r="P238" s="58">
        <v>2129.6</v>
      </c>
      <c r="Q238" s="24">
        <f t="shared" si="6"/>
        <v>21296</v>
      </c>
      <c r="R238" s="24">
        <f t="shared" si="7"/>
        <v>23851.520000000004</v>
      </c>
      <c r="S238" s="16" t="s">
        <v>61</v>
      </c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77"/>
      <c r="AK238" s="66"/>
      <c r="AL238" s="79"/>
      <c r="AM238" s="79"/>
      <c r="AN238" s="79"/>
      <c r="AO238" s="79"/>
      <c r="AP238" s="79"/>
    </row>
    <row r="239" spans="1:42" ht="94.5" x14ac:dyDescent="0.25">
      <c r="A239" s="16" t="s">
        <v>2872</v>
      </c>
      <c r="B239" s="57" t="s">
        <v>663</v>
      </c>
      <c r="C239" s="7" t="s">
        <v>664</v>
      </c>
      <c r="D239" s="7" t="s">
        <v>665</v>
      </c>
      <c r="E239" s="7" t="s">
        <v>717</v>
      </c>
      <c r="F239" s="59" t="s">
        <v>2650</v>
      </c>
      <c r="G239" s="16">
        <v>0</v>
      </c>
      <c r="H239" s="28" t="s">
        <v>3699</v>
      </c>
      <c r="I239" s="16" t="s">
        <v>2647</v>
      </c>
      <c r="J239" s="16" t="s">
        <v>2647</v>
      </c>
      <c r="K239" s="59" t="s">
        <v>2648</v>
      </c>
      <c r="L239" s="16" t="s">
        <v>30</v>
      </c>
      <c r="M239" s="59" t="s">
        <v>2649</v>
      </c>
      <c r="N239" s="7" t="s">
        <v>2630</v>
      </c>
      <c r="O239" s="58">
        <v>10</v>
      </c>
      <c r="P239" s="58">
        <v>2148</v>
      </c>
      <c r="Q239" s="24">
        <f t="shared" si="6"/>
        <v>21480</v>
      </c>
      <c r="R239" s="24">
        <f t="shared" si="7"/>
        <v>24057.600000000002</v>
      </c>
      <c r="S239" s="16" t="s">
        <v>61</v>
      </c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77"/>
      <c r="AK239" s="66"/>
      <c r="AL239" s="79"/>
      <c r="AM239" s="79"/>
      <c r="AN239" s="79"/>
      <c r="AO239" s="79"/>
      <c r="AP239" s="79"/>
    </row>
    <row r="240" spans="1:42" ht="94.5" x14ac:dyDescent="0.25">
      <c r="A240" s="16" t="s">
        <v>2873</v>
      </c>
      <c r="B240" s="57" t="s">
        <v>133</v>
      </c>
      <c r="C240" s="7" t="s">
        <v>134</v>
      </c>
      <c r="D240" s="7" t="s">
        <v>135</v>
      </c>
      <c r="E240" s="7" t="s">
        <v>718</v>
      </c>
      <c r="F240" s="59" t="s">
        <v>2650</v>
      </c>
      <c r="G240" s="16">
        <v>0</v>
      </c>
      <c r="H240" s="28" t="s">
        <v>3699</v>
      </c>
      <c r="I240" s="16" t="s">
        <v>2647</v>
      </c>
      <c r="J240" s="16" t="s">
        <v>2647</v>
      </c>
      <c r="K240" s="59" t="s">
        <v>2648</v>
      </c>
      <c r="L240" s="16" t="s">
        <v>30</v>
      </c>
      <c r="M240" s="59" t="s">
        <v>2649</v>
      </c>
      <c r="N240" s="7" t="s">
        <v>2630</v>
      </c>
      <c r="O240" s="58">
        <v>2</v>
      </c>
      <c r="P240" s="58">
        <v>10741.5</v>
      </c>
      <c r="Q240" s="24">
        <f t="shared" si="6"/>
        <v>21483</v>
      </c>
      <c r="R240" s="24">
        <f t="shared" si="7"/>
        <v>24060.960000000003</v>
      </c>
      <c r="S240" s="16" t="s">
        <v>61</v>
      </c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77"/>
      <c r="AK240" s="66"/>
      <c r="AL240" s="79"/>
      <c r="AM240" s="79"/>
      <c r="AN240" s="79"/>
      <c r="AO240" s="79"/>
      <c r="AP240" s="79"/>
    </row>
    <row r="241" spans="1:42" ht="94.5" x14ac:dyDescent="0.25">
      <c r="A241" s="16" t="s">
        <v>2874</v>
      </c>
      <c r="B241" s="57" t="s">
        <v>719</v>
      </c>
      <c r="C241" s="7" t="s">
        <v>720</v>
      </c>
      <c r="D241" s="7" t="s">
        <v>721</v>
      </c>
      <c r="E241" s="7" t="s">
        <v>722</v>
      </c>
      <c r="F241" s="59" t="s">
        <v>2650</v>
      </c>
      <c r="G241" s="16">
        <v>0</v>
      </c>
      <c r="H241" s="28" t="s">
        <v>3699</v>
      </c>
      <c r="I241" s="16" t="s">
        <v>2647</v>
      </c>
      <c r="J241" s="16" t="s">
        <v>2647</v>
      </c>
      <c r="K241" s="59" t="s">
        <v>2648</v>
      </c>
      <c r="L241" s="16" t="s">
        <v>30</v>
      </c>
      <c r="M241" s="59" t="s">
        <v>2649</v>
      </c>
      <c r="N241" s="7" t="s">
        <v>2630</v>
      </c>
      <c r="O241" s="58">
        <v>2</v>
      </c>
      <c r="P241" s="58">
        <v>10890</v>
      </c>
      <c r="Q241" s="24">
        <f t="shared" si="6"/>
        <v>21780</v>
      </c>
      <c r="R241" s="24">
        <f t="shared" si="7"/>
        <v>24393.600000000002</v>
      </c>
      <c r="S241" s="16" t="s">
        <v>61</v>
      </c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77"/>
      <c r="AK241" s="66"/>
      <c r="AL241" s="79"/>
      <c r="AM241" s="79"/>
      <c r="AN241" s="79"/>
      <c r="AO241" s="79"/>
      <c r="AP241" s="79"/>
    </row>
    <row r="242" spans="1:42" ht="94.5" x14ac:dyDescent="0.25">
      <c r="A242" s="16" t="s">
        <v>2875</v>
      </c>
      <c r="B242" s="57" t="s">
        <v>723</v>
      </c>
      <c r="C242" s="7" t="s">
        <v>724</v>
      </c>
      <c r="D242" s="7" t="s">
        <v>725</v>
      </c>
      <c r="E242" s="7" t="s">
        <v>726</v>
      </c>
      <c r="F242" s="59" t="s">
        <v>2650</v>
      </c>
      <c r="G242" s="16">
        <v>0</v>
      </c>
      <c r="H242" s="28" t="s">
        <v>3699</v>
      </c>
      <c r="I242" s="16" t="s">
        <v>2647</v>
      </c>
      <c r="J242" s="16" t="s">
        <v>2647</v>
      </c>
      <c r="K242" s="59" t="s">
        <v>2648</v>
      </c>
      <c r="L242" s="16" t="s">
        <v>30</v>
      </c>
      <c r="M242" s="59" t="s">
        <v>2649</v>
      </c>
      <c r="N242" s="7" t="s">
        <v>2631</v>
      </c>
      <c r="O242" s="58">
        <v>5</v>
      </c>
      <c r="P242" s="58">
        <v>4394.25</v>
      </c>
      <c r="Q242" s="24">
        <f t="shared" si="6"/>
        <v>21971.25</v>
      </c>
      <c r="R242" s="24">
        <f t="shared" si="7"/>
        <v>24607.800000000003</v>
      </c>
      <c r="S242" s="16" t="s">
        <v>61</v>
      </c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77"/>
      <c r="AK242" s="66"/>
      <c r="AL242" s="79"/>
      <c r="AM242" s="79"/>
      <c r="AN242" s="79"/>
      <c r="AO242" s="79"/>
      <c r="AP242" s="79"/>
    </row>
    <row r="243" spans="1:42" ht="94.5" x14ac:dyDescent="0.25">
      <c r="A243" s="16" t="s">
        <v>2876</v>
      </c>
      <c r="B243" s="57" t="s">
        <v>727</v>
      </c>
      <c r="C243" s="7" t="s">
        <v>728</v>
      </c>
      <c r="D243" s="7" t="s">
        <v>729</v>
      </c>
      <c r="E243" s="7" t="s">
        <v>730</v>
      </c>
      <c r="F243" s="59" t="s">
        <v>2650</v>
      </c>
      <c r="G243" s="16">
        <v>0</v>
      </c>
      <c r="H243" s="28" t="s">
        <v>3699</v>
      </c>
      <c r="I243" s="16" t="s">
        <v>2647</v>
      </c>
      <c r="J243" s="16" t="s">
        <v>2647</v>
      </c>
      <c r="K243" s="59" t="s">
        <v>2648</v>
      </c>
      <c r="L243" s="16" t="s">
        <v>30</v>
      </c>
      <c r="M243" s="59" t="s">
        <v>2649</v>
      </c>
      <c r="N243" s="7" t="s">
        <v>2630</v>
      </c>
      <c r="O243" s="58">
        <v>1</v>
      </c>
      <c r="P243" s="58">
        <v>22000</v>
      </c>
      <c r="Q243" s="24">
        <f t="shared" si="6"/>
        <v>22000</v>
      </c>
      <c r="R243" s="24">
        <f t="shared" si="7"/>
        <v>24640.000000000004</v>
      </c>
      <c r="S243" s="16" t="s">
        <v>61</v>
      </c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77"/>
      <c r="AK243" s="66"/>
      <c r="AL243" s="79"/>
      <c r="AM243" s="79"/>
      <c r="AN243" s="79"/>
      <c r="AO243" s="79"/>
      <c r="AP243" s="79"/>
    </row>
    <row r="244" spans="1:42" ht="94.5" x14ac:dyDescent="0.25">
      <c r="A244" s="16" t="s">
        <v>2877</v>
      </c>
      <c r="B244" s="57" t="s">
        <v>731</v>
      </c>
      <c r="C244" s="7" t="s">
        <v>732</v>
      </c>
      <c r="D244" s="7" t="s">
        <v>733</v>
      </c>
      <c r="E244" s="7" t="s">
        <v>734</v>
      </c>
      <c r="F244" s="59" t="s">
        <v>2650</v>
      </c>
      <c r="G244" s="16">
        <v>0</v>
      </c>
      <c r="H244" s="28" t="s">
        <v>3699</v>
      </c>
      <c r="I244" s="16" t="s">
        <v>2647</v>
      </c>
      <c r="J244" s="16" t="s">
        <v>2647</v>
      </c>
      <c r="K244" s="59" t="s">
        <v>2648</v>
      </c>
      <c r="L244" s="16" t="s">
        <v>30</v>
      </c>
      <c r="M244" s="59" t="s">
        <v>2649</v>
      </c>
      <c r="N244" s="7" t="s">
        <v>2630</v>
      </c>
      <c r="O244" s="58">
        <v>1</v>
      </c>
      <c r="P244" s="58">
        <v>22203</v>
      </c>
      <c r="Q244" s="24">
        <f t="shared" si="6"/>
        <v>22203</v>
      </c>
      <c r="R244" s="24">
        <f t="shared" si="7"/>
        <v>24867.360000000001</v>
      </c>
      <c r="S244" s="16" t="s">
        <v>61</v>
      </c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77"/>
      <c r="AK244" s="66"/>
      <c r="AL244" s="79"/>
      <c r="AM244" s="79"/>
      <c r="AN244" s="79"/>
      <c r="AO244" s="79"/>
      <c r="AP244" s="79"/>
    </row>
    <row r="245" spans="1:42" ht="94.5" x14ac:dyDescent="0.25">
      <c r="A245" s="16" t="s">
        <v>2878</v>
      </c>
      <c r="B245" s="57" t="s">
        <v>735</v>
      </c>
      <c r="C245" s="7" t="s">
        <v>736</v>
      </c>
      <c r="D245" s="7" t="s">
        <v>737</v>
      </c>
      <c r="E245" s="7" t="s">
        <v>738</v>
      </c>
      <c r="F245" s="59" t="s">
        <v>2650</v>
      </c>
      <c r="G245" s="16">
        <v>0</v>
      </c>
      <c r="H245" s="28" t="s">
        <v>3699</v>
      </c>
      <c r="I245" s="16" t="s">
        <v>2647</v>
      </c>
      <c r="J245" s="16" t="s">
        <v>2647</v>
      </c>
      <c r="K245" s="59" t="s">
        <v>2648</v>
      </c>
      <c r="L245" s="16" t="s">
        <v>30</v>
      </c>
      <c r="M245" s="59" t="s">
        <v>2649</v>
      </c>
      <c r="N245" s="7" t="s">
        <v>2630</v>
      </c>
      <c r="O245" s="58">
        <v>1000</v>
      </c>
      <c r="P245" s="58">
        <v>22.31</v>
      </c>
      <c r="Q245" s="24">
        <f t="shared" si="6"/>
        <v>22310</v>
      </c>
      <c r="R245" s="24">
        <f t="shared" si="7"/>
        <v>24987.200000000001</v>
      </c>
      <c r="S245" s="16" t="s">
        <v>61</v>
      </c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77"/>
      <c r="AK245" s="66"/>
      <c r="AL245" s="79"/>
      <c r="AM245" s="79"/>
      <c r="AN245" s="79"/>
      <c r="AO245" s="79"/>
      <c r="AP245" s="79"/>
    </row>
    <row r="246" spans="1:42" ht="94.5" x14ac:dyDescent="0.25">
      <c r="A246" s="16" t="s">
        <v>2879</v>
      </c>
      <c r="B246" s="57" t="s">
        <v>739</v>
      </c>
      <c r="C246" s="7" t="s">
        <v>740</v>
      </c>
      <c r="D246" s="7" t="s">
        <v>741</v>
      </c>
      <c r="E246" s="7" t="s">
        <v>742</v>
      </c>
      <c r="F246" s="59" t="s">
        <v>2650</v>
      </c>
      <c r="G246" s="16">
        <v>0</v>
      </c>
      <c r="H246" s="28" t="s">
        <v>3699</v>
      </c>
      <c r="I246" s="16" t="s">
        <v>2647</v>
      </c>
      <c r="J246" s="16" t="s">
        <v>2647</v>
      </c>
      <c r="K246" s="59" t="s">
        <v>2648</v>
      </c>
      <c r="L246" s="16" t="s">
        <v>30</v>
      </c>
      <c r="M246" s="59" t="s">
        <v>2649</v>
      </c>
      <c r="N246" s="7" t="s">
        <v>2630</v>
      </c>
      <c r="O246" s="58">
        <v>50</v>
      </c>
      <c r="P246" s="58">
        <v>449.4</v>
      </c>
      <c r="Q246" s="24">
        <f t="shared" si="6"/>
        <v>22470</v>
      </c>
      <c r="R246" s="24">
        <f t="shared" si="7"/>
        <v>25166.400000000001</v>
      </c>
      <c r="S246" s="16" t="s">
        <v>61</v>
      </c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77"/>
      <c r="AK246" s="66"/>
      <c r="AL246" s="79"/>
      <c r="AM246" s="79"/>
      <c r="AN246" s="79"/>
      <c r="AO246" s="79"/>
      <c r="AP246" s="79"/>
    </row>
    <row r="247" spans="1:42" ht="94.5" x14ac:dyDescent="0.25">
      <c r="A247" s="16" t="s">
        <v>2880</v>
      </c>
      <c r="B247" s="57" t="s">
        <v>743</v>
      </c>
      <c r="C247" s="7" t="s">
        <v>744</v>
      </c>
      <c r="D247" s="7" t="s">
        <v>745</v>
      </c>
      <c r="E247" s="7" t="s">
        <v>746</v>
      </c>
      <c r="F247" s="59" t="s">
        <v>2650</v>
      </c>
      <c r="G247" s="16">
        <v>0</v>
      </c>
      <c r="H247" s="28" t="s">
        <v>3699</v>
      </c>
      <c r="I247" s="16" t="s">
        <v>2647</v>
      </c>
      <c r="J247" s="16" t="s">
        <v>2647</v>
      </c>
      <c r="K247" s="59" t="s">
        <v>2648</v>
      </c>
      <c r="L247" s="16" t="s">
        <v>30</v>
      </c>
      <c r="M247" s="59" t="s">
        <v>2649</v>
      </c>
      <c r="N247" s="7" t="s">
        <v>2630</v>
      </c>
      <c r="O247" s="58">
        <v>1</v>
      </c>
      <c r="P247" s="58">
        <v>22954.05</v>
      </c>
      <c r="Q247" s="24">
        <f t="shared" si="6"/>
        <v>22954.05</v>
      </c>
      <c r="R247" s="24">
        <f t="shared" si="7"/>
        <v>25708.536</v>
      </c>
      <c r="S247" s="16" t="s">
        <v>61</v>
      </c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77"/>
      <c r="AK247" s="66"/>
      <c r="AL247" s="79"/>
      <c r="AM247" s="79"/>
      <c r="AN247" s="79"/>
      <c r="AO247" s="79"/>
      <c r="AP247" s="79"/>
    </row>
    <row r="248" spans="1:42" ht="94.5" x14ac:dyDescent="0.25">
      <c r="A248" s="16" t="s">
        <v>2881</v>
      </c>
      <c r="B248" s="57" t="s">
        <v>591</v>
      </c>
      <c r="C248" s="7" t="s">
        <v>592</v>
      </c>
      <c r="D248" s="7" t="s">
        <v>593</v>
      </c>
      <c r="E248" s="7" t="s">
        <v>747</v>
      </c>
      <c r="F248" s="59" t="s">
        <v>2650</v>
      </c>
      <c r="G248" s="16">
        <v>0</v>
      </c>
      <c r="H248" s="28" t="s">
        <v>3699</v>
      </c>
      <c r="I248" s="16" t="s">
        <v>2647</v>
      </c>
      <c r="J248" s="16" t="s">
        <v>2647</v>
      </c>
      <c r="K248" s="59" t="s">
        <v>2648</v>
      </c>
      <c r="L248" s="16" t="s">
        <v>30</v>
      </c>
      <c r="M248" s="59" t="s">
        <v>2649</v>
      </c>
      <c r="N248" s="7" t="s">
        <v>2630</v>
      </c>
      <c r="O248" s="58">
        <v>27</v>
      </c>
      <c r="P248" s="58">
        <v>852.39</v>
      </c>
      <c r="Q248" s="24">
        <f t="shared" si="6"/>
        <v>23014.53</v>
      </c>
      <c r="R248" s="24">
        <f t="shared" si="7"/>
        <v>25776.2736</v>
      </c>
      <c r="S248" s="16" t="s">
        <v>61</v>
      </c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77"/>
      <c r="AK248" s="66"/>
      <c r="AL248" s="79"/>
      <c r="AM248" s="79"/>
      <c r="AN248" s="79"/>
      <c r="AO248" s="79"/>
      <c r="AP248" s="79"/>
    </row>
    <row r="249" spans="1:42" ht="94.5" x14ac:dyDescent="0.25">
      <c r="A249" s="16" t="s">
        <v>2882</v>
      </c>
      <c r="B249" s="57" t="s">
        <v>748</v>
      </c>
      <c r="C249" s="7" t="s">
        <v>749</v>
      </c>
      <c r="D249" s="7" t="s">
        <v>750</v>
      </c>
      <c r="E249" s="7" t="s">
        <v>751</v>
      </c>
      <c r="F249" s="59" t="s">
        <v>2650</v>
      </c>
      <c r="G249" s="16">
        <v>0</v>
      </c>
      <c r="H249" s="28" t="s">
        <v>3699</v>
      </c>
      <c r="I249" s="16" t="s">
        <v>2647</v>
      </c>
      <c r="J249" s="16" t="s">
        <v>2647</v>
      </c>
      <c r="K249" s="59" t="s">
        <v>2648</v>
      </c>
      <c r="L249" s="16" t="s">
        <v>30</v>
      </c>
      <c r="M249" s="59" t="s">
        <v>2649</v>
      </c>
      <c r="N249" s="7" t="s">
        <v>2630</v>
      </c>
      <c r="O249" s="58">
        <v>2</v>
      </c>
      <c r="P249" s="58">
        <v>11508.14</v>
      </c>
      <c r="Q249" s="24">
        <f t="shared" si="6"/>
        <v>23016.28</v>
      </c>
      <c r="R249" s="24">
        <f t="shared" si="7"/>
        <v>25778.2336</v>
      </c>
      <c r="S249" s="16" t="s">
        <v>61</v>
      </c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77"/>
      <c r="AK249" s="66"/>
      <c r="AL249" s="79"/>
      <c r="AM249" s="79"/>
      <c r="AN249" s="79"/>
      <c r="AO249" s="79"/>
      <c r="AP249" s="79"/>
    </row>
    <row r="250" spans="1:42" ht="94.5" x14ac:dyDescent="0.25">
      <c r="A250" s="16" t="s">
        <v>2883</v>
      </c>
      <c r="B250" s="57" t="s">
        <v>699</v>
      </c>
      <c r="C250" s="7" t="s">
        <v>700</v>
      </c>
      <c r="D250" s="7" t="s">
        <v>487</v>
      </c>
      <c r="E250" s="7" t="s">
        <v>752</v>
      </c>
      <c r="F250" s="59" t="s">
        <v>2650</v>
      </c>
      <c r="G250" s="16">
        <v>0</v>
      </c>
      <c r="H250" s="28" t="s">
        <v>3699</v>
      </c>
      <c r="I250" s="16" t="s">
        <v>2647</v>
      </c>
      <c r="J250" s="16" t="s">
        <v>2647</v>
      </c>
      <c r="K250" s="59" t="s">
        <v>2648</v>
      </c>
      <c r="L250" s="16" t="s">
        <v>30</v>
      </c>
      <c r="M250" s="59" t="s">
        <v>2649</v>
      </c>
      <c r="N250" s="7" t="s">
        <v>2630</v>
      </c>
      <c r="O250" s="58">
        <v>6</v>
      </c>
      <c r="P250" s="58">
        <v>3873</v>
      </c>
      <c r="Q250" s="24">
        <f t="shared" si="6"/>
        <v>23238</v>
      </c>
      <c r="R250" s="24">
        <f t="shared" si="7"/>
        <v>26026.560000000001</v>
      </c>
      <c r="S250" s="16" t="s">
        <v>61</v>
      </c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77"/>
      <c r="AK250" s="66"/>
      <c r="AL250" s="79"/>
      <c r="AM250" s="79"/>
      <c r="AN250" s="79"/>
      <c r="AO250" s="79"/>
      <c r="AP250" s="79"/>
    </row>
    <row r="251" spans="1:42" ht="94.5" x14ac:dyDescent="0.25">
      <c r="A251" s="16" t="s">
        <v>2884</v>
      </c>
      <c r="B251" s="57" t="s">
        <v>753</v>
      </c>
      <c r="C251" s="7" t="s">
        <v>754</v>
      </c>
      <c r="D251" s="7" t="s">
        <v>755</v>
      </c>
      <c r="E251" s="7" t="s">
        <v>756</v>
      </c>
      <c r="F251" s="59" t="s">
        <v>2650</v>
      </c>
      <c r="G251" s="16">
        <v>0</v>
      </c>
      <c r="H251" s="28" t="s">
        <v>3699</v>
      </c>
      <c r="I251" s="16" t="s">
        <v>2647</v>
      </c>
      <c r="J251" s="16" t="s">
        <v>2647</v>
      </c>
      <c r="K251" s="59" t="s">
        <v>2648</v>
      </c>
      <c r="L251" s="16" t="s">
        <v>30</v>
      </c>
      <c r="M251" s="59" t="s">
        <v>2649</v>
      </c>
      <c r="N251" s="7" t="s">
        <v>2630</v>
      </c>
      <c r="O251" s="58">
        <v>3</v>
      </c>
      <c r="P251" s="58">
        <v>7875</v>
      </c>
      <c r="Q251" s="24">
        <f t="shared" si="6"/>
        <v>23625</v>
      </c>
      <c r="R251" s="24">
        <f t="shared" si="7"/>
        <v>26460.000000000004</v>
      </c>
      <c r="S251" s="16" t="s">
        <v>61</v>
      </c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77"/>
      <c r="AK251" s="66"/>
      <c r="AL251" s="79"/>
      <c r="AM251" s="79"/>
      <c r="AN251" s="79"/>
      <c r="AO251" s="79"/>
      <c r="AP251" s="79"/>
    </row>
    <row r="252" spans="1:42" ht="94.5" x14ac:dyDescent="0.25">
      <c r="A252" s="16" t="s">
        <v>2885</v>
      </c>
      <c r="B252" s="57" t="s">
        <v>244</v>
      </c>
      <c r="C252" s="7" t="s">
        <v>245</v>
      </c>
      <c r="D252" s="7" t="s">
        <v>246</v>
      </c>
      <c r="E252" s="7" t="s">
        <v>757</v>
      </c>
      <c r="F252" s="59" t="s">
        <v>2650</v>
      </c>
      <c r="G252" s="16">
        <v>0</v>
      </c>
      <c r="H252" s="28" t="s">
        <v>3699</v>
      </c>
      <c r="I252" s="16" t="s">
        <v>2647</v>
      </c>
      <c r="J252" s="16" t="s">
        <v>2647</v>
      </c>
      <c r="K252" s="59" t="s">
        <v>2648</v>
      </c>
      <c r="L252" s="16" t="s">
        <v>30</v>
      </c>
      <c r="M252" s="59" t="s">
        <v>2649</v>
      </c>
      <c r="N252" s="7" t="s">
        <v>2630</v>
      </c>
      <c r="O252" s="58">
        <v>50</v>
      </c>
      <c r="P252" s="58">
        <v>474.83</v>
      </c>
      <c r="Q252" s="24">
        <f t="shared" si="6"/>
        <v>23741.5</v>
      </c>
      <c r="R252" s="24">
        <f t="shared" si="7"/>
        <v>26590.480000000003</v>
      </c>
      <c r="S252" s="16" t="s">
        <v>61</v>
      </c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77"/>
      <c r="AK252" s="66"/>
      <c r="AL252" s="79"/>
      <c r="AM252" s="79"/>
      <c r="AN252" s="79"/>
      <c r="AO252" s="79"/>
      <c r="AP252" s="79"/>
    </row>
    <row r="253" spans="1:42" ht="94.5" x14ac:dyDescent="0.25">
      <c r="A253" s="16" t="s">
        <v>2886</v>
      </c>
      <c r="B253" s="57" t="s">
        <v>758</v>
      </c>
      <c r="C253" s="7" t="s">
        <v>759</v>
      </c>
      <c r="D253" s="7" t="s">
        <v>760</v>
      </c>
      <c r="E253" s="7" t="s">
        <v>761</v>
      </c>
      <c r="F253" s="59" t="s">
        <v>2650</v>
      </c>
      <c r="G253" s="16">
        <v>0</v>
      </c>
      <c r="H253" s="28" t="s">
        <v>3699</v>
      </c>
      <c r="I253" s="16" t="s">
        <v>2647</v>
      </c>
      <c r="J253" s="16" t="s">
        <v>2647</v>
      </c>
      <c r="K253" s="59" t="s">
        <v>2648</v>
      </c>
      <c r="L253" s="16" t="s">
        <v>30</v>
      </c>
      <c r="M253" s="59" t="s">
        <v>2649</v>
      </c>
      <c r="N253" s="7" t="s">
        <v>2630</v>
      </c>
      <c r="O253" s="58">
        <v>3</v>
      </c>
      <c r="P253" s="58">
        <v>8000</v>
      </c>
      <c r="Q253" s="24">
        <f t="shared" si="6"/>
        <v>24000</v>
      </c>
      <c r="R253" s="24">
        <f t="shared" si="7"/>
        <v>26880.000000000004</v>
      </c>
      <c r="S253" s="16" t="s">
        <v>61</v>
      </c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77"/>
      <c r="AK253" s="66"/>
      <c r="AL253" s="79"/>
      <c r="AM253" s="79"/>
      <c r="AN253" s="79"/>
      <c r="AO253" s="79"/>
      <c r="AP253" s="79"/>
    </row>
    <row r="254" spans="1:42" ht="94.5" x14ac:dyDescent="0.25">
      <c r="A254" s="16" t="s">
        <v>2887</v>
      </c>
      <c r="B254" s="57" t="s">
        <v>762</v>
      </c>
      <c r="C254" s="7" t="s">
        <v>763</v>
      </c>
      <c r="D254" s="7" t="s">
        <v>764</v>
      </c>
      <c r="E254" s="7" t="s">
        <v>765</v>
      </c>
      <c r="F254" s="59" t="s">
        <v>2650</v>
      </c>
      <c r="G254" s="16">
        <v>0</v>
      </c>
      <c r="H254" s="28" t="s">
        <v>3699</v>
      </c>
      <c r="I254" s="16" t="s">
        <v>2647</v>
      </c>
      <c r="J254" s="16" t="s">
        <v>2647</v>
      </c>
      <c r="K254" s="59" t="s">
        <v>2648</v>
      </c>
      <c r="L254" s="16" t="s">
        <v>30</v>
      </c>
      <c r="M254" s="59" t="s">
        <v>2649</v>
      </c>
      <c r="N254" s="7" t="s">
        <v>2630</v>
      </c>
      <c r="O254" s="58">
        <v>15</v>
      </c>
      <c r="P254" s="58">
        <v>1607.76</v>
      </c>
      <c r="Q254" s="24">
        <f t="shared" si="6"/>
        <v>24116.400000000001</v>
      </c>
      <c r="R254" s="24">
        <f t="shared" si="7"/>
        <v>27010.368000000006</v>
      </c>
      <c r="S254" s="16" t="s">
        <v>61</v>
      </c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77"/>
      <c r="AK254" s="66"/>
      <c r="AL254" s="79"/>
      <c r="AM254" s="79"/>
      <c r="AN254" s="79"/>
      <c r="AO254" s="79"/>
      <c r="AP254" s="79"/>
    </row>
    <row r="255" spans="1:42" ht="94.5" x14ac:dyDescent="0.25">
      <c r="A255" s="16" t="s">
        <v>2888</v>
      </c>
      <c r="B255" s="57" t="s">
        <v>766</v>
      </c>
      <c r="C255" s="7" t="s">
        <v>463</v>
      </c>
      <c r="D255" s="7" t="s">
        <v>767</v>
      </c>
      <c r="E255" s="7" t="s">
        <v>768</v>
      </c>
      <c r="F255" s="59" t="s">
        <v>2650</v>
      </c>
      <c r="G255" s="16">
        <v>0</v>
      </c>
      <c r="H255" s="28" t="s">
        <v>3699</v>
      </c>
      <c r="I255" s="16" t="s">
        <v>2647</v>
      </c>
      <c r="J255" s="16" t="s">
        <v>2647</v>
      </c>
      <c r="K255" s="59" t="s">
        <v>2648</v>
      </c>
      <c r="L255" s="16" t="s">
        <v>30</v>
      </c>
      <c r="M255" s="59" t="s">
        <v>2649</v>
      </c>
      <c r="N255" s="7" t="s">
        <v>2630</v>
      </c>
      <c r="O255" s="58">
        <v>10</v>
      </c>
      <c r="P255" s="58">
        <v>2421.56</v>
      </c>
      <c r="Q255" s="24">
        <f t="shared" si="6"/>
        <v>24215.599999999999</v>
      </c>
      <c r="R255" s="24">
        <f t="shared" si="7"/>
        <v>27121.472000000002</v>
      </c>
      <c r="S255" s="16" t="s">
        <v>61</v>
      </c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77"/>
      <c r="AK255" s="66"/>
      <c r="AL255" s="79"/>
      <c r="AM255" s="79"/>
      <c r="AN255" s="79"/>
      <c r="AO255" s="79"/>
      <c r="AP255" s="79"/>
    </row>
    <row r="256" spans="1:42" ht="94.5" x14ac:dyDescent="0.25">
      <c r="A256" s="16" t="s">
        <v>2889</v>
      </c>
      <c r="B256" s="57" t="s">
        <v>769</v>
      </c>
      <c r="C256" s="7" t="s">
        <v>770</v>
      </c>
      <c r="D256" s="7" t="s">
        <v>771</v>
      </c>
      <c r="E256" s="7" t="s">
        <v>772</v>
      </c>
      <c r="F256" s="59" t="s">
        <v>2650</v>
      </c>
      <c r="G256" s="16">
        <v>0</v>
      </c>
      <c r="H256" s="28" t="s">
        <v>3699</v>
      </c>
      <c r="I256" s="16" t="s">
        <v>2647</v>
      </c>
      <c r="J256" s="16" t="s">
        <v>2647</v>
      </c>
      <c r="K256" s="59" t="s">
        <v>2648</v>
      </c>
      <c r="L256" s="16" t="s">
        <v>30</v>
      </c>
      <c r="M256" s="59" t="s">
        <v>2649</v>
      </c>
      <c r="N256" s="7" t="s">
        <v>2630</v>
      </c>
      <c r="O256" s="58">
        <v>3</v>
      </c>
      <c r="P256" s="58">
        <v>8174.25</v>
      </c>
      <c r="Q256" s="24">
        <f t="shared" si="6"/>
        <v>24522.75</v>
      </c>
      <c r="R256" s="24">
        <f t="shared" si="7"/>
        <v>27465.480000000003</v>
      </c>
      <c r="S256" s="16" t="s">
        <v>61</v>
      </c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77"/>
      <c r="AK256" s="66"/>
      <c r="AL256" s="79"/>
      <c r="AM256" s="79"/>
      <c r="AN256" s="79"/>
      <c r="AO256" s="79"/>
      <c r="AP256" s="79"/>
    </row>
    <row r="257" spans="1:42" ht="94.5" x14ac:dyDescent="0.25">
      <c r="A257" s="16" t="s">
        <v>2890</v>
      </c>
      <c r="B257" s="57" t="s">
        <v>773</v>
      </c>
      <c r="C257" s="7" t="s">
        <v>774</v>
      </c>
      <c r="D257" s="7" t="s">
        <v>775</v>
      </c>
      <c r="E257" s="7" t="s">
        <v>776</v>
      </c>
      <c r="F257" s="59" t="s">
        <v>2650</v>
      </c>
      <c r="G257" s="16">
        <v>0</v>
      </c>
      <c r="H257" s="28" t="s">
        <v>3699</v>
      </c>
      <c r="I257" s="16" t="s">
        <v>2647</v>
      </c>
      <c r="J257" s="16" t="s">
        <v>2647</v>
      </c>
      <c r="K257" s="59" t="s">
        <v>2648</v>
      </c>
      <c r="L257" s="16" t="s">
        <v>30</v>
      </c>
      <c r="M257" s="59" t="s">
        <v>2649</v>
      </c>
      <c r="N257" s="7" t="s">
        <v>2630</v>
      </c>
      <c r="O257" s="58">
        <v>500</v>
      </c>
      <c r="P257" s="58">
        <v>49.09</v>
      </c>
      <c r="Q257" s="24">
        <f t="shared" si="6"/>
        <v>24545</v>
      </c>
      <c r="R257" s="24">
        <f t="shared" si="7"/>
        <v>27490.400000000001</v>
      </c>
      <c r="S257" s="16" t="s">
        <v>61</v>
      </c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77"/>
      <c r="AK257" s="66"/>
      <c r="AL257" s="79"/>
      <c r="AM257" s="79"/>
      <c r="AN257" s="79"/>
      <c r="AO257" s="79"/>
      <c r="AP257" s="79"/>
    </row>
    <row r="258" spans="1:42" ht="94.5" x14ac:dyDescent="0.25">
      <c r="A258" s="16" t="s">
        <v>2891</v>
      </c>
      <c r="B258" s="57" t="s">
        <v>777</v>
      </c>
      <c r="C258" s="7" t="s">
        <v>778</v>
      </c>
      <c r="D258" s="7" t="s">
        <v>779</v>
      </c>
      <c r="E258" s="7" t="s">
        <v>780</v>
      </c>
      <c r="F258" s="59" t="s">
        <v>2650</v>
      </c>
      <c r="G258" s="16">
        <v>0</v>
      </c>
      <c r="H258" s="28" t="s">
        <v>3699</v>
      </c>
      <c r="I258" s="16" t="s">
        <v>2647</v>
      </c>
      <c r="J258" s="16" t="s">
        <v>2647</v>
      </c>
      <c r="K258" s="59" t="s">
        <v>2648</v>
      </c>
      <c r="L258" s="16" t="s">
        <v>30</v>
      </c>
      <c r="M258" s="59" t="s">
        <v>2649</v>
      </c>
      <c r="N258" s="7" t="s">
        <v>2630</v>
      </c>
      <c r="O258" s="58">
        <v>5</v>
      </c>
      <c r="P258" s="58">
        <v>4961.25</v>
      </c>
      <c r="Q258" s="24">
        <f t="shared" si="6"/>
        <v>24806.25</v>
      </c>
      <c r="R258" s="24">
        <f t="shared" si="7"/>
        <v>27783.000000000004</v>
      </c>
      <c r="S258" s="16" t="s">
        <v>61</v>
      </c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77"/>
      <c r="AK258" s="66"/>
      <c r="AL258" s="79"/>
      <c r="AM258" s="79"/>
      <c r="AN258" s="79"/>
      <c r="AO258" s="79"/>
      <c r="AP258" s="79"/>
    </row>
    <row r="259" spans="1:42" ht="94.5" x14ac:dyDescent="0.25">
      <c r="A259" s="16" t="s">
        <v>2892</v>
      </c>
      <c r="B259" s="57" t="s">
        <v>781</v>
      </c>
      <c r="C259" s="7" t="s">
        <v>782</v>
      </c>
      <c r="D259" s="7" t="s">
        <v>295</v>
      </c>
      <c r="E259" s="7" t="s">
        <v>783</v>
      </c>
      <c r="F259" s="59" t="s">
        <v>2650</v>
      </c>
      <c r="G259" s="16">
        <v>0</v>
      </c>
      <c r="H259" s="28" t="s">
        <v>3699</v>
      </c>
      <c r="I259" s="16" t="s">
        <v>2647</v>
      </c>
      <c r="J259" s="16" t="s">
        <v>2647</v>
      </c>
      <c r="K259" s="59" t="s">
        <v>2648</v>
      </c>
      <c r="L259" s="16" t="s">
        <v>30</v>
      </c>
      <c r="M259" s="59" t="s">
        <v>2649</v>
      </c>
      <c r="N259" s="7" t="s">
        <v>2629</v>
      </c>
      <c r="O259" s="58">
        <v>10</v>
      </c>
      <c r="P259" s="58">
        <v>2483.25</v>
      </c>
      <c r="Q259" s="24">
        <f t="shared" si="6"/>
        <v>24832.5</v>
      </c>
      <c r="R259" s="24">
        <f t="shared" si="7"/>
        <v>27812.400000000001</v>
      </c>
      <c r="S259" s="16" t="s">
        <v>61</v>
      </c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77"/>
      <c r="AK259" s="66"/>
      <c r="AL259" s="79"/>
      <c r="AM259" s="79"/>
      <c r="AN259" s="79"/>
      <c r="AO259" s="79"/>
      <c r="AP259" s="79"/>
    </row>
    <row r="260" spans="1:42" ht="94.5" x14ac:dyDescent="0.25">
      <c r="A260" s="16" t="s">
        <v>2893</v>
      </c>
      <c r="B260" s="57" t="s">
        <v>784</v>
      </c>
      <c r="C260" s="7" t="s">
        <v>785</v>
      </c>
      <c r="D260" s="7" t="s">
        <v>487</v>
      </c>
      <c r="E260" s="7" t="s">
        <v>786</v>
      </c>
      <c r="F260" s="59" t="s">
        <v>2650</v>
      </c>
      <c r="G260" s="16">
        <v>0</v>
      </c>
      <c r="H260" s="28" t="s">
        <v>3699</v>
      </c>
      <c r="I260" s="16" t="s">
        <v>2647</v>
      </c>
      <c r="J260" s="16" t="s">
        <v>2647</v>
      </c>
      <c r="K260" s="59" t="s">
        <v>2648</v>
      </c>
      <c r="L260" s="16" t="s">
        <v>30</v>
      </c>
      <c r="M260" s="59" t="s">
        <v>2649</v>
      </c>
      <c r="N260" s="7" t="s">
        <v>2630</v>
      </c>
      <c r="O260" s="58">
        <v>8</v>
      </c>
      <c r="P260" s="58">
        <v>3113.46</v>
      </c>
      <c r="Q260" s="24">
        <f t="shared" si="6"/>
        <v>24907.68</v>
      </c>
      <c r="R260" s="24">
        <f t="shared" si="7"/>
        <v>27896.601600000002</v>
      </c>
      <c r="S260" s="16" t="s">
        <v>61</v>
      </c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77"/>
      <c r="AK260" s="66"/>
      <c r="AL260" s="79"/>
      <c r="AM260" s="79"/>
      <c r="AN260" s="79"/>
      <c r="AO260" s="79"/>
      <c r="AP260" s="79"/>
    </row>
    <row r="261" spans="1:42" ht="94.5" x14ac:dyDescent="0.25">
      <c r="A261" s="16" t="s">
        <v>2894</v>
      </c>
      <c r="B261" s="57" t="s">
        <v>434</v>
      </c>
      <c r="C261" s="7" t="s">
        <v>281</v>
      </c>
      <c r="D261" s="7" t="s">
        <v>435</v>
      </c>
      <c r="E261" s="7" t="s">
        <v>787</v>
      </c>
      <c r="F261" s="59" t="s">
        <v>2650</v>
      </c>
      <c r="G261" s="16">
        <v>0</v>
      </c>
      <c r="H261" s="28" t="s">
        <v>3699</v>
      </c>
      <c r="I261" s="16" t="s">
        <v>2647</v>
      </c>
      <c r="J261" s="16" t="s">
        <v>2647</v>
      </c>
      <c r="K261" s="59" t="s">
        <v>2648</v>
      </c>
      <c r="L261" s="16" t="s">
        <v>30</v>
      </c>
      <c r="M261" s="59" t="s">
        <v>2649</v>
      </c>
      <c r="N261" s="7" t="s">
        <v>2630</v>
      </c>
      <c r="O261" s="58">
        <v>2</v>
      </c>
      <c r="P261" s="58">
        <v>12532.74</v>
      </c>
      <c r="Q261" s="24">
        <f t="shared" si="6"/>
        <v>25065.48</v>
      </c>
      <c r="R261" s="24">
        <f t="shared" si="7"/>
        <v>28073.337600000003</v>
      </c>
      <c r="S261" s="16" t="s">
        <v>61</v>
      </c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77"/>
      <c r="AK261" s="66"/>
      <c r="AL261" s="79"/>
      <c r="AM261" s="79"/>
      <c r="AN261" s="79"/>
      <c r="AO261" s="79"/>
      <c r="AP261" s="79"/>
    </row>
    <row r="262" spans="1:42" ht="94.5" x14ac:dyDescent="0.25">
      <c r="A262" s="16" t="s">
        <v>2895</v>
      </c>
      <c r="B262" s="57" t="s">
        <v>709</v>
      </c>
      <c r="C262" s="7" t="s">
        <v>710</v>
      </c>
      <c r="D262" s="7" t="s">
        <v>711</v>
      </c>
      <c r="E262" s="7" t="s">
        <v>788</v>
      </c>
      <c r="F262" s="59" t="s">
        <v>2650</v>
      </c>
      <c r="G262" s="16">
        <v>0</v>
      </c>
      <c r="H262" s="28" t="s">
        <v>3699</v>
      </c>
      <c r="I262" s="16" t="s">
        <v>2647</v>
      </c>
      <c r="J262" s="16" t="s">
        <v>2647</v>
      </c>
      <c r="K262" s="59" t="s">
        <v>2648</v>
      </c>
      <c r="L262" s="16" t="s">
        <v>30</v>
      </c>
      <c r="M262" s="59" t="s">
        <v>2649</v>
      </c>
      <c r="N262" s="7" t="s">
        <v>2630</v>
      </c>
      <c r="O262" s="58">
        <v>10</v>
      </c>
      <c r="P262" s="58">
        <v>2520</v>
      </c>
      <c r="Q262" s="24">
        <f t="shared" si="6"/>
        <v>25200</v>
      </c>
      <c r="R262" s="24">
        <f t="shared" si="7"/>
        <v>28224.000000000004</v>
      </c>
      <c r="S262" s="16" t="s">
        <v>61</v>
      </c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77"/>
      <c r="AK262" s="66"/>
      <c r="AL262" s="79"/>
      <c r="AM262" s="79"/>
      <c r="AN262" s="79"/>
      <c r="AO262" s="79"/>
      <c r="AP262" s="79"/>
    </row>
    <row r="263" spans="1:42" ht="94.5" x14ac:dyDescent="0.25">
      <c r="A263" s="16" t="s">
        <v>2896</v>
      </c>
      <c r="B263" s="57" t="s">
        <v>789</v>
      </c>
      <c r="C263" s="7" t="s">
        <v>92</v>
      </c>
      <c r="D263" s="7" t="s">
        <v>790</v>
      </c>
      <c r="E263" s="7" t="s">
        <v>791</v>
      </c>
      <c r="F263" s="59" t="s">
        <v>2650</v>
      </c>
      <c r="G263" s="16">
        <v>0</v>
      </c>
      <c r="H263" s="28" t="s">
        <v>3699</v>
      </c>
      <c r="I263" s="16" t="s">
        <v>2647</v>
      </c>
      <c r="J263" s="16" t="s">
        <v>2647</v>
      </c>
      <c r="K263" s="59" t="s">
        <v>2648</v>
      </c>
      <c r="L263" s="16" t="s">
        <v>30</v>
      </c>
      <c r="M263" s="59" t="s">
        <v>2649</v>
      </c>
      <c r="N263" s="7" t="s">
        <v>2630</v>
      </c>
      <c r="O263" s="58">
        <v>6</v>
      </c>
      <c r="P263" s="58">
        <v>4252.5</v>
      </c>
      <c r="Q263" s="24">
        <f t="shared" si="6"/>
        <v>25515</v>
      </c>
      <c r="R263" s="24">
        <f t="shared" si="7"/>
        <v>28576.800000000003</v>
      </c>
      <c r="S263" s="16" t="s">
        <v>61</v>
      </c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77"/>
      <c r="AK263" s="66"/>
      <c r="AL263" s="79"/>
      <c r="AM263" s="79"/>
      <c r="AN263" s="79"/>
      <c r="AO263" s="79"/>
      <c r="AP263" s="79"/>
    </row>
    <row r="264" spans="1:42" ht="94.5" x14ac:dyDescent="0.25">
      <c r="A264" s="16" t="s">
        <v>2897</v>
      </c>
      <c r="B264" s="57" t="s">
        <v>792</v>
      </c>
      <c r="C264" s="7" t="s">
        <v>774</v>
      </c>
      <c r="D264" s="7" t="s">
        <v>793</v>
      </c>
      <c r="E264" s="7" t="s">
        <v>794</v>
      </c>
      <c r="F264" s="59" t="s">
        <v>2650</v>
      </c>
      <c r="G264" s="16">
        <v>0</v>
      </c>
      <c r="H264" s="28" t="s">
        <v>3699</v>
      </c>
      <c r="I264" s="16" t="s">
        <v>2647</v>
      </c>
      <c r="J264" s="16" t="s">
        <v>2647</v>
      </c>
      <c r="K264" s="59" t="s">
        <v>2648</v>
      </c>
      <c r="L264" s="16" t="s">
        <v>30</v>
      </c>
      <c r="M264" s="59" t="s">
        <v>2649</v>
      </c>
      <c r="N264" s="7" t="s">
        <v>2630</v>
      </c>
      <c r="O264" s="58">
        <v>40</v>
      </c>
      <c r="P264" s="58">
        <v>639.45000000000005</v>
      </c>
      <c r="Q264" s="24">
        <f t="shared" si="6"/>
        <v>25578</v>
      </c>
      <c r="R264" s="24">
        <f t="shared" si="7"/>
        <v>28647.360000000004</v>
      </c>
      <c r="S264" s="16" t="s">
        <v>61</v>
      </c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77"/>
      <c r="AK264" s="66"/>
      <c r="AL264" s="79"/>
      <c r="AM264" s="79"/>
      <c r="AN264" s="79"/>
      <c r="AO264" s="79"/>
      <c r="AP264" s="79"/>
    </row>
    <row r="265" spans="1:42" ht="94.5" x14ac:dyDescent="0.25">
      <c r="A265" s="16" t="s">
        <v>2898</v>
      </c>
      <c r="B265" s="57" t="s">
        <v>795</v>
      </c>
      <c r="C265" s="7" t="s">
        <v>796</v>
      </c>
      <c r="D265" s="7" t="s">
        <v>797</v>
      </c>
      <c r="E265" s="7" t="s">
        <v>798</v>
      </c>
      <c r="F265" s="59" t="s">
        <v>2650</v>
      </c>
      <c r="G265" s="16">
        <v>0</v>
      </c>
      <c r="H265" s="28" t="s">
        <v>3699</v>
      </c>
      <c r="I265" s="16" t="s">
        <v>2647</v>
      </c>
      <c r="J265" s="16" t="s">
        <v>2647</v>
      </c>
      <c r="K265" s="59" t="s">
        <v>2648</v>
      </c>
      <c r="L265" s="16" t="s">
        <v>30</v>
      </c>
      <c r="M265" s="59" t="s">
        <v>2649</v>
      </c>
      <c r="N265" s="7" t="s">
        <v>2632</v>
      </c>
      <c r="O265" s="58">
        <v>15</v>
      </c>
      <c r="P265" s="58">
        <v>1713.29</v>
      </c>
      <c r="Q265" s="24">
        <f t="shared" si="6"/>
        <v>25699.35</v>
      </c>
      <c r="R265" s="24">
        <f t="shared" si="7"/>
        <v>28783.272000000001</v>
      </c>
      <c r="S265" s="16" t="s">
        <v>61</v>
      </c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77"/>
      <c r="AK265" s="66"/>
      <c r="AL265" s="79"/>
      <c r="AM265" s="79"/>
      <c r="AN265" s="79"/>
      <c r="AO265" s="79"/>
      <c r="AP265" s="79"/>
    </row>
    <row r="266" spans="1:42" ht="94.5" x14ac:dyDescent="0.25">
      <c r="A266" s="16" t="s">
        <v>2899</v>
      </c>
      <c r="B266" s="57" t="s">
        <v>244</v>
      </c>
      <c r="C266" s="7" t="s">
        <v>245</v>
      </c>
      <c r="D266" s="7" t="s">
        <v>246</v>
      </c>
      <c r="E266" s="7" t="s">
        <v>799</v>
      </c>
      <c r="F266" s="59" t="s">
        <v>2650</v>
      </c>
      <c r="G266" s="16">
        <v>0</v>
      </c>
      <c r="H266" s="28" t="s">
        <v>3699</v>
      </c>
      <c r="I266" s="16" t="s">
        <v>2647</v>
      </c>
      <c r="J266" s="16" t="s">
        <v>2647</v>
      </c>
      <c r="K266" s="59" t="s">
        <v>2648</v>
      </c>
      <c r="L266" s="16" t="s">
        <v>30</v>
      </c>
      <c r="M266" s="59" t="s">
        <v>2649</v>
      </c>
      <c r="N266" s="7" t="s">
        <v>2630</v>
      </c>
      <c r="O266" s="58">
        <v>100</v>
      </c>
      <c r="P266" s="58">
        <v>185.01</v>
      </c>
      <c r="Q266" s="24">
        <f t="shared" si="6"/>
        <v>18501</v>
      </c>
      <c r="R266" s="24">
        <f t="shared" si="7"/>
        <v>20721.120000000003</v>
      </c>
      <c r="S266" s="16" t="s">
        <v>61</v>
      </c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77"/>
      <c r="AK266" s="66"/>
      <c r="AL266" s="79"/>
      <c r="AM266" s="79"/>
      <c r="AN266" s="79"/>
      <c r="AO266" s="79"/>
      <c r="AP266" s="79"/>
    </row>
    <row r="267" spans="1:42" ht="94.5" x14ac:dyDescent="0.25">
      <c r="A267" s="16" t="s">
        <v>2900</v>
      </c>
      <c r="B267" s="57" t="s">
        <v>800</v>
      </c>
      <c r="C267" s="7" t="s">
        <v>801</v>
      </c>
      <c r="D267" s="7" t="s">
        <v>802</v>
      </c>
      <c r="E267" s="7" t="s">
        <v>803</v>
      </c>
      <c r="F267" s="59" t="s">
        <v>2650</v>
      </c>
      <c r="G267" s="16">
        <v>0</v>
      </c>
      <c r="H267" s="28" t="s">
        <v>3699</v>
      </c>
      <c r="I267" s="16" t="s">
        <v>2647</v>
      </c>
      <c r="J267" s="16" t="s">
        <v>2647</v>
      </c>
      <c r="K267" s="59" t="s">
        <v>2648</v>
      </c>
      <c r="L267" s="16" t="s">
        <v>30</v>
      </c>
      <c r="M267" s="59" t="s">
        <v>2649</v>
      </c>
      <c r="N267" s="7" t="s">
        <v>2630</v>
      </c>
      <c r="O267" s="58">
        <v>20</v>
      </c>
      <c r="P267" s="58">
        <v>1311.98</v>
      </c>
      <c r="Q267" s="24">
        <f t="shared" ref="Q267:Q328" si="8">O267*P267</f>
        <v>26239.599999999999</v>
      </c>
      <c r="R267" s="24">
        <f t="shared" ref="R267:R328" si="9">Q267*1.12</f>
        <v>29388.352000000003</v>
      </c>
      <c r="S267" s="16" t="s">
        <v>61</v>
      </c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77"/>
      <c r="AK267" s="66"/>
      <c r="AL267" s="79"/>
      <c r="AM267" s="79"/>
      <c r="AN267" s="79"/>
      <c r="AO267" s="79"/>
      <c r="AP267" s="79"/>
    </row>
    <row r="268" spans="1:42" ht="94.5" x14ac:dyDescent="0.25">
      <c r="A268" s="16" t="s">
        <v>2901</v>
      </c>
      <c r="B268" s="57" t="s">
        <v>804</v>
      </c>
      <c r="C268" s="7" t="s">
        <v>805</v>
      </c>
      <c r="D268" s="7" t="s">
        <v>806</v>
      </c>
      <c r="E268" s="7" t="s">
        <v>807</v>
      </c>
      <c r="F268" s="59" t="s">
        <v>2650</v>
      </c>
      <c r="G268" s="16">
        <v>0</v>
      </c>
      <c r="H268" s="28" t="s">
        <v>3699</v>
      </c>
      <c r="I268" s="16" t="s">
        <v>2647</v>
      </c>
      <c r="J268" s="16" t="s">
        <v>2647</v>
      </c>
      <c r="K268" s="59" t="s">
        <v>2648</v>
      </c>
      <c r="L268" s="16" t="s">
        <v>30</v>
      </c>
      <c r="M268" s="59" t="s">
        <v>2649</v>
      </c>
      <c r="N268" s="7" t="s">
        <v>2630</v>
      </c>
      <c r="O268" s="58">
        <v>5</v>
      </c>
      <c r="P268" s="58">
        <v>5317.34</v>
      </c>
      <c r="Q268" s="24">
        <f t="shared" si="8"/>
        <v>26586.7</v>
      </c>
      <c r="R268" s="24">
        <f t="shared" si="9"/>
        <v>29777.104000000003</v>
      </c>
      <c r="S268" s="16" t="s">
        <v>61</v>
      </c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77"/>
      <c r="AK268" s="66"/>
      <c r="AL268" s="79"/>
      <c r="AM268" s="79"/>
      <c r="AN268" s="79"/>
      <c r="AO268" s="79"/>
      <c r="AP268" s="79"/>
    </row>
    <row r="269" spans="1:42" ht="94.5" x14ac:dyDescent="0.25">
      <c r="A269" s="16" t="s">
        <v>2902</v>
      </c>
      <c r="B269" s="57" t="s">
        <v>808</v>
      </c>
      <c r="C269" s="7" t="s">
        <v>809</v>
      </c>
      <c r="D269" s="7" t="s">
        <v>810</v>
      </c>
      <c r="E269" s="7" t="s">
        <v>811</v>
      </c>
      <c r="F269" s="59" t="s">
        <v>2650</v>
      </c>
      <c r="G269" s="16">
        <v>0</v>
      </c>
      <c r="H269" s="28" t="s">
        <v>3699</v>
      </c>
      <c r="I269" s="16" t="s">
        <v>2647</v>
      </c>
      <c r="J269" s="16" t="s">
        <v>2647</v>
      </c>
      <c r="K269" s="59" t="s">
        <v>2648</v>
      </c>
      <c r="L269" s="16" t="s">
        <v>30</v>
      </c>
      <c r="M269" s="59" t="s">
        <v>2649</v>
      </c>
      <c r="N269" s="7" t="s">
        <v>2630</v>
      </c>
      <c r="O269" s="58">
        <v>10</v>
      </c>
      <c r="P269" s="58">
        <v>2670.45</v>
      </c>
      <c r="Q269" s="24">
        <f t="shared" si="8"/>
        <v>26704.5</v>
      </c>
      <c r="R269" s="24">
        <f t="shared" si="9"/>
        <v>29909.040000000005</v>
      </c>
      <c r="S269" s="16" t="s">
        <v>61</v>
      </c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77"/>
      <c r="AK269" s="66"/>
      <c r="AL269" s="79"/>
      <c r="AM269" s="79"/>
      <c r="AN269" s="79"/>
      <c r="AO269" s="79"/>
      <c r="AP269" s="79"/>
    </row>
    <row r="270" spans="1:42" ht="94.5" x14ac:dyDescent="0.25">
      <c r="A270" s="16" t="s">
        <v>2903</v>
      </c>
      <c r="B270" s="57" t="s">
        <v>812</v>
      </c>
      <c r="C270" s="7" t="s">
        <v>813</v>
      </c>
      <c r="D270" s="7" t="s">
        <v>814</v>
      </c>
      <c r="E270" s="7" t="s">
        <v>815</v>
      </c>
      <c r="F270" s="59" t="s">
        <v>2650</v>
      </c>
      <c r="G270" s="16">
        <v>0</v>
      </c>
      <c r="H270" s="28" t="s">
        <v>3699</v>
      </c>
      <c r="I270" s="16" t="s">
        <v>2647</v>
      </c>
      <c r="J270" s="16" t="s">
        <v>2647</v>
      </c>
      <c r="K270" s="59" t="s">
        <v>2648</v>
      </c>
      <c r="L270" s="16" t="s">
        <v>30</v>
      </c>
      <c r="M270" s="59" t="s">
        <v>2649</v>
      </c>
      <c r="N270" s="7" t="s">
        <v>2630</v>
      </c>
      <c r="O270" s="58">
        <v>10</v>
      </c>
      <c r="P270" s="58">
        <v>2677.5</v>
      </c>
      <c r="Q270" s="24">
        <f t="shared" si="8"/>
        <v>26775</v>
      </c>
      <c r="R270" s="24">
        <f t="shared" si="9"/>
        <v>29988.000000000004</v>
      </c>
      <c r="S270" s="16" t="s">
        <v>61</v>
      </c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77"/>
      <c r="AK270" s="66"/>
      <c r="AL270" s="79"/>
      <c r="AM270" s="79"/>
      <c r="AN270" s="79"/>
      <c r="AO270" s="79"/>
      <c r="AP270" s="79"/>
    </row>
    <row r="271" spans="1:42" ht="94.5" x14ac:dyDescent="0.25">
      <c r="A271" s="16" t="s">
        <v>2904</v>
      </c>
      <c r="B271" s="57" t="s">
        <v>816</v>
      </c>
      <c r="C271" s="7" t="s">
        <v>817</v>
      </c>
      <c r="D271" s="7" t="s">
        <v>818</v>
      </c>
      <c r="E271" s="7" t="s">
        <v>819</v>
      </c>
      <c r="F271" s="59" t="s">
        <v>2650</v>
      </c>
      <c r="G271" s="16">
        <v>0</v>
      </c>
      <c r="H271" s="28" t="s">
        <v>3699</v>
      </c>
      <c r="I271" s="16" t="s">
        <v>2647</v>
      </c>
      <c r="J271" s="16" t="s">
        <v>2647</v>
      </c>
      <c r="K271" s="59" t="s">
        <v>2648</v>
      </c>
      <c r="L271" s="16" t="s">
        <v>30</v>
      </c>
      <c r="M271" s="59" t="s">
        <v>2649</v>
      </c>
      <c r="N271" s="7" t="s">
        <v>2630</v>
      </c>
      <c r="O271" s="58">
        <v>1</v>
      </c>
      <c r="P271" s="58">
        <v>26795.7</v>
      </c>
      <c r="Q271" s="24">
        <f t="shared" si="8"/>
        <v>26795.7</v>
      </c>
      <c r="R271" s="24">
        <f t="shared" si="9"/>
        <v>30011.184000000005</v>
      </c>
      <c r="S271" s="16" t="s">
        <v>61</v>
      </c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77"/>
      <c r="AK271" s="66"/>
      <c r="AL271" s="79"/>
      <c r="AM271" s="79"/>
      <c r="AN271" s="79"/>
      <c r="AO271" s="79"/>
      <c r="AP271" s="79"/>
    </row>
    <row r="272" spans="1:42" ht="94.5" x14ac:dyDescent="0.25">
      <c r="A272" s="16" t="s">
        <v>2905</v>
      </c>
      <c r="B272" s="57" t="s">
        <v>820</v>
      </c>
      <c r="C272" s="7" t="s">
        <v>821</v>
      </c>
      <c r="D272" s="7" t="s">
        <v>822</v>
      </c>
      <c r="E272" s="7" t="s">
        <v>823</v>
      </c>
      <c r="F272" s="59" t="s">
        <v>2650</v>
      </c>
      <c r="G272" s="16">
        <v>0</v>
      </c>
      <c r="H272" s="28" t="s">
        <v>3699</v>
      </c>
      <c r="I272" s="16" t="s">
        <v>2647</v>
      </c>
      <c r="J272" s="16" t="s">
        <v>2647</v>
      </c>
      <c r="K272" s="59" t="s">
        <v>2648</v>
      </c>
      <c r="L272" s="16" t="s">
        <v>30</v>
      </c>
      <c r="M272" s="59" t="s">
        <v>2649</v>
      </c>
      <c r="N272" s="7" t="s">
        <v>2630</v>
      </c>
      <c r="O272" s="58">
        <v>200</v>
      </c>
      <c r="P272" s="58">
        <v>133.97999999999999</v>
      </c>
      <c r="Q272" s="24">
        <f t="shared" si="8"/>
        <v>26795.999999999996</v>
      </c>
      <c r="R272" s="24">
        <f t="shared" si="9"/>
        <v>30011.52</v>
      </c>
      <c r="S272" s="16" t="s">
        <v>61</v>
      </c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77"/>
      <c r="AK272" s="66"/>
      <c r="AL272" s="79"/>
      <c r="AM272" s="79"/>
      <c r="AN272" s="79"/>
      <c r="AO272" s="79"/>
      <c r="AP272" s="79"/>
    </row>
    <row r="273" spans="1:42" ht="94.5" x14ac:dyDescent="0.25">
      <c r="A273" s="16" t="s">
        <v>2906</v>
      </c>
      <c r="B273" s="57" t="s">
        <v>824</v>
      </c>
      <c r="C273" s="7" t="s">
        <v>825</v>
      </c>
      <c r="D273" s="7" t="s">
        <v>826</v>
      </c>
      <c r="E273" s="7" t="s">
        <v>827</v>
      </c>
      <c r="F273" s="59" t="s">
        <v>2650</v>
      </c>
      <c r="G273" s="16">
        <v>0</v>
      </c>
      <c r="H273" s="28" t="s">
        <v>3699</v>
      </c>
      <c r="I273" s="16" t="s">
        <v>2647</v>
      </c>
      <c r="J273" s="16" t="s">
        <v>2647</v>
      </c>
      <c r="K273" s="59" t="s">
        <v>2648</v>
      </c>
      <c r="L273" s="16" t="s">
        <v>30</v>
      </c>
      <c r="M273" s="59" t="s">
        <v>2649</v>
      </c>
      <c r="N273" s="7" t="s">
        <v>2630</v>
      </c>
      <c r="O273" s="58">
        <v>1</v>
      </c>
      <c r="P273" s="58">
        <v>27000</v>
      </c>
      <c r="Q273" s="24">
        <f t="shared" si="8"/>
        <v>27000</v>
      </c>
      <c r="R273" s="24">
        <f t="shared" si="9"/>
        <v>30240.000000000004</v>
      </c>
      <c r="S273" s="16" t="s">
        <v>61</v>
      </c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77"/>
      <c r="AK273" s="66"/>
      <c r="AL273" s="79"/>
      <c r="AM273" s="79"/>
      <c r="AN273" s="79"/>
      <c r="AO273" s="79"/>
      <c r="AP273" s="79"/>
    </row>
    <row r="274" spans="1:42" ht="94.5" x14ac:dyDescent="0.25">
      <c r="A274" s="16" t="s">
        <v>2907</v>
      </c>
      <c r="B274" s="57" t="s">
        <v>492</v>
      </c>
      <c r="C274" s="7" t="s">
        <v>493</v>
      </c>
      <c r="D274" s="7" t="s">
        <v>494</v>
      </c>
      <c r="E274" s="7" t="s">
        <v>828</v>
      </c>
      <c r="F274" s="59" t="s">
        <v>2650</v>
      </c>
      <c r="G274" s="16">
        <v>0</v>
      </c>
      <c r="H274" s="28" t="s">
        <v>3699</v>
      </c>
      <c r="I274" s="16" t="s">
        <v>2647</v>
      </c>
      <c r="J274" s="16" t="s">
        <v>2647</v>
      </c>
      <c r="K274" s="59" t="s">
        <v>2648</v>
      </c>
      <c r="L274" s="16" t="s">
        <v>30</v>
      </c>
      <c r="M274" s="59" t="s">
        <v>2649</v>
      </c>
      <c r="N274" s="7" t="s">
        <v>2630</v>
      </c>
      <c r="O274" s="58">
        <v>5</v>
      </c>
      <c r="P274" s="58">
        <v>5467.63</v>
      </c>
      <c r="Q274" s="24">
        <f t="shared" si="8"/>
        <v>27338.15</v>
      </c>
      <c r="R274" s="24">
        <f t="shared" si="9"/>
        <v>30618.728000000003</v>
      </c>
      <c r="S274" s="16" t="s">
        <v>61</v>
      </c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77"/>
      <c r="AK274" s="66"/>
      <c r="AL274" s="79"/>
      <c r="AM274" s="79"/>
      <c r="AN274" s="79"/>
      <c r="AO274" s="79"/>
      <c r="AP274" s="79"/>
    </row>
    <row r="275" spans="1:42" ht="94.5" x14ac:dyDescent="0.25">
      <c r="A275" s="16" t="s">
        <v>2908</v>
      </c>
      <c r="B275" s="57" t="s">
        <v>829</v>
      </c>
      <c r="C275" s="7" t="s">
        <v>830</v>
      </c>
      <c r="D275" s="7" t="s">
        <v>196</v>
      </c>
      <c r="E275" s="7" t="s">
        <v>3684</v>
      </c>
      <c r="F275" s="59" t="s">
        <v>2650</v>
      </c>
      <c r="G275" s="16">
        <v>0</v>
      </c>
      <c r="H275" s="28" t="s">
        <v>3699</v>
      </c>
      <c r="I275" s="16" t="s">
        <v>2647</v>
      </c>
      <c r="J275" s="16" t="s">
        <v>2647</v>
      </c>
      <c r="K275" s="59" t="s">
        <v>2648</v>
      </c>
      <c r="L275" s="16" t="s">
        <v>30</v>
      </c>
      <c r="M275" s="59" t="s">
        <v>2649</v>
      </c>
      <c r="N275" s="7" t="s">
        <v>2629</v>
      </c>
      <c r="O275" s="58">
        <v>1</v>
      </c>
      <c r="P275" s="58">
        <v>27482.81</v>
      </c>
      <c r="Q275" s="24">
        <f t="shared" si="8"/>
        <v>27482.81</v>
      </c>
      <c r="R275" s="24">
        <f t="shared" si="9"/>
        <v>30780.747200000005</v>
      </c>
      <c r="S275" s="16" t="s">
        <v>61</v>
      </c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77"/>
      <c r="AK275" s="66"/>
      <c r="AL275" s="79"/>
      <c r="AM275" s="79"/>
      <c r="AN275" s="79"/>
      <c r="AO275" s="79"/>
      <c r="AP275" s="79"/>
    </row>
    <row r="276" spans="1:42" ht="94.5" x14ac:dyDescent="0.25">
      <c r="A276" s="16" t="s">
        <v>2909</v>
      </c>
      <c r="B276" s="57" t="s">
        <v>519</v>
      </c>
      <c r="C276" s="7" t="s">
        <v>520</v>
      </c>
      <c r="D276" s="7" t="s">
        <v>521</v>
      </c>
      <c r="E276" s="7" t="s">
        <v>831</v>
      </c>
      <c r="F276" s="59" t="s">
        <v>2650</v>
      </c>
      <c r="G276" s="16">
        <v>0</v>
      </c>
      <c r="H276" s="28" t="s">
        <v>3699</v>
      </c>
      <c r="I276" s="16" t="s">
        <v>2647</v>
      </c>
      <c r="J276" s="16" t="s">
        <v>2647</v>
      </c>
      <c r="K276" s="59" t="s">
        <v>2648</v>
      </c>
      <c r="L276" s="16" t="s">
        <v>30</v>
      </c>
      <c r="M276" s="59" t="s">
        <v>2649</v>
      </c>
      <c r="N276" s="7" t="s">
        <v>2630</v>
      </c>
      <c r="O276" s="58">
        <v>100</v>
      </c>
      <c r="P276" s="58">
        <v>275.63</v>
      </c>
      <c r="Q276" s="24">
        <f t="shared" si="8"/>
        <v>27563</v>
      </c>
      <c r="R276" s="24">
        <f t="shared" si="9"/>
        <v>30870.560000000001</v>
      </c>
      <c r="S276" s="16" t="s">
        <v>61</v>
      </c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77"/>
      <c r="AK276" s="66"/>
      <c r="AL276" s="79"/>
      <c r="AM276" s="79"/>
      <c r="AN276" s="79"/>
      <c r="AO276" s="79"/>
      <c r="AP276" s="79"/>
    </row>
    <row r="277" spans="1:42" ht="94.5" x14ac:dyDescent="0.25">
      <c r="A277" s="16" t="s">
        <v>2910</v>
      </c>
      <c r="B277" s="57" t="s">
        <v>496</v>
      </c>
      <c r="C277" s="7" t="s">
        <v>497</v>
      </c>
      <c r="D277" s="7" t="s">
        <v>498</v>
      </c>
      <c r="E277" s="7" t="s">
        <v>832</v>
      </c>
      <c r="F277" s="59" t="s">
        <v>2650</v>
      </c>
      <c r="G277" s="16">
        <v>0</v>
      </c>
      <c r="H277" s="28" t="s">
        <v>3699</v>
      </c>
      <c r="I277" s="16" t="s">
        <v>2647</v>
      </c>
      <c r="J277" s="16" t="s">
        <v>2647</v>
      </c>
      <c r="K277" s="59" t="s">
        <v>2648</v>
      </c>
      <c r="L277" s="16" t="s">
        <v>30</v>
      </c>
      <c r="M277" s="59" t="s">
        <v>2649</v>
      </c>
      <c r="N277" s="7" t="s">
        <v>2630</v>
      </c>
      <c r="O277" s="58">
        <v>40</v>
      </c>
      <c r="P277" s="58">
        <v>690</v>
      </c>
      <c r="Q277" s="24">
        <f t="shared" si="8"/>
        <v>27600</v>
      </c>
      <c r="R277" s="24">
        <f t="shared" si="9"/>
        <v>30912.000000000004</v>
      </c>
      <c r="S277" s="16" t="s">
        <v>61</v>
      </c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77"/>
      <c r="AK277" s="66"/>
      <c r="AL277" s="79"/>
      <c r="AM277" s="79"/>
      <c r="AN277" s="79"/>
      <c r="AO277" s="79"/>
      <c r="AP277" s="79"/>
    </row>
    <row r="278" spans="1:42" ht="94.5" x14ac:dyDescent="0.25">
      <c r="A278" s="16" t="s">
        <v>2911</v>
      </c>
      <c r="B278" s="57" t="s">
        <v>95</v>
      </c>
      <c r="C278" s="7" t="s">
        <v>96</v>
      </c>
      <c r="D278" s="7" t="s">
        <v>97</v>
      </c>
      <c r="E278" s="7" t="s">
        <v>833</v>
      </c>
      <c r="F278" s="59" t="s">
        <v>2650</v>
      </c>
      <c r="G278" s="16">
        <v>0</v>
      </c>
      <c r="H278" s="28" t="s">
        <v>3699</v>
      </c>
      <c r="I278" s="16" t="s">
        <v>2647</v>
      </c>
      <c r="J278" s="16" t="s">
        <v>2647</v>
      </c>
      <c r="K278" s="59" t="s">
        <v>2648</v>
      </c>
      <c r="L278" s="16" t="s">
        <v>30</v>
      </c>
      <c r="M278" s="59" t="s">
        <v>2649</v>
      </c>
      <c r="N278" s="7" t="s">
        <v>2630</v>
      </c>
      <c r="O278" s="58">
        <v>7</v>
      </c>
      <c r="P278" s="58">
        <v>4009.94</v>
      </c>
      <c r="Q278" s="24">
        <f t="shared" si="8"/>
        <v>28069.58</v>
      </c>
      <c r="R278" s="24">
        <f t="shared" si="9"/>
        <v>31437.929600000007</v>
      </c>
      <c r="S278" s="16" t="s">
        <v>61</v>
      </c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77"/>
      <c r="AK278" s="66"/>
      <c r="AL278" s="79"/>
      <c r="AM278" s="79"/>
      <c r="AN278" s="79"/>
      <c r="AO278" s="79"/>
      <c r="AP278" s="79"/>
    </row>
    <row r="279" spans="1:42" ht="94.5" x14ac:dyDescent="0.25">
      <c r="A279" s="16" t="s">
        <v>2912</v>
      </c>
      <c r="B279" s="57" t="s">
        <v>244</v>
      </c>
      <c r="C279" s="7" t="s">
        <v>245</v>
      </c>
      <c r="D279" s="7" t="s">
        <v>246</v>
      </c>
      <c r="E279" s="7" t="s">
        <v>834</v>
      </c>
      <c r="F279" s="59" t="s">
        <v>2650</v>
      </c>
      <c r="G279" s="16">
        <v>0</v>
      </c>
      <c r="H279" s="28" t="s">
        <v>3699</v>
      </c>
      <c r="I279" s="16" t="s">
        <v>2647</v>
      </c>
      <c r="J279" s="16" t="s">
        <v>2647</v>
      </c>
      <c r="K279" s="59" t="s">
        <v>2648</v>
      </c>
      <c r="L279" s="16" t="s">
        <v>30</v>
      </c>
      <c r="M279" s="59" t="s">
        <v>2649</v>
      </c>
      <c r="N279" s="7" t="s">
        <v>2630</v>
      </c>
      <c r="O279" s="58">
        <v>40</v>
      </c>
      <c r="P279" s="58">
        <v>703.5</v>
      </c>
      <c r="Q279" s="24">
        <f t="shared" si="8"/>
        <v>28140</v>
      </c>
      <c r="R279" s="24">
        <f t="shared" si="9"/>
        <v>31516.800000000003</v>
      </c>
      <c r="S279" s="16" t="s">
        <v>61</v>
      </c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77"/>
      <c r="AK279" s="66"/>
      <c r="AL279" s="79"/>
      <c r="AM279" s="79"/>
      <c r="AN279" s="79"/>
      <c r="AO279" s="79"/>
      <c r="AP279" s="79"/>
    </row>
    <row r="280" spans="1:42" ht="94.5" x14ac:dyDescent="0.25">
      <c r="A280" s="16" t="s">
        <v>2913</v>
      </c>
      <c r="B280" s="57" t="s">
        <v>835</v>
      </c>
      <c r="C280" s="7" t="s">
        <v>836</v>
      </c>
      <c r="D280" s="7" t="s">
        <v>123</v>
      </c>
      <c r="E280" s="7" t="s">
        <v>837</v>
      </c>
      <c r="F280" s="59" t="s">
        <v>2650</v>
      </c>
      <c r="G280" s="16">
        <v>0</v>
      </c>
      <c r="H280" s="28" t="s">
        <v>3699</v>
      </c>
      <c r="I280" s="16" t="s">
        <v>2647</v>
      </c>
      <c r="J280" s="16" t="s">
        <v>2647</v>
      </c>
      <c r="K280" s="59" t="s">
        <v>2648</v>
      </c>
      <c r="L280" s="16" t="s">
        <v>30</v>
      </c>
      <c r="M280" s="59" t="s">
        <v>2649</v>
      </c>
      <c r="N280" s="7" t="s">
        <v>2630</v>
      </c>
      <c r="O280" s="58">
        <v>20</v>
      </c>
      <c r="P280" s="58">
        <v>1411.2</v>
      </c>
      <c r="Q280" s="24">
        <f t="shared" si="8"/>
        <v>28224</v>
      </c>
      <c r="R280" s="24">
        <f t="shared" si="9"/>
        <v>31610.880000000005</v>
      </c>
      <c r="S280" s="16" t="s">
        <v>61</v>
      </c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77"/>
      <c r="AK280" s="66"/>
      <c r="AL280" s="79"/>
      <c r="AM280" s="79"/>
      <c r="AN280" s="79"/>
      <c r="AO280" s="79"/>
      <c r="AP280" s="79"/>
    </row>
    <row r="281" spans="1:42" ht="94.5" x14ac:dyDescent="0.25">
      <c r="A281" s="16" t="s">
        <v>2914</v>
      </c>
      <c r="B281" s="57" t="s">
        <v>838</v>
      </c>
      <c r="C281" s="7" t="s">
        <v>839</v>
      </c>
      <c r="D281" s="7" t="s">
        <v>840</v>
      </c>
      <c r="E281" s="7" t="s">
        <v>841</v>
      </c>
      <c r="F281" s="59" t="s">
        <v>2650</v>
      </c>
      <c r="G281" s="16">
        <v>0</v>
      </c>
      <c r="H281" s="28" t="s">
        <v>3699</v>
      </c>
      <c r="I281" s="16" t="s">
        <v>2647</v>
      </c>
      <c r="J281" s="16" t="s">
        <v>2647</v>
      </c>
      <c r="K281" s="59" t="s">
        <v>2648</v>
      </c>
      <c r="L281" s="16" t="s">
        <v>30</v>
      </c>
      <c r="M281" s="59" t="s">
        <v>2649</v>
      </c>
      <c r="N281" s="7" t="s">
        <v>2630</v>
      </c>
      <c r="O281" s="58">
        <v>4</v>
      </c>
      <c r="P281" s="58">
        <v>7087.5</v>
      </c>
      <c r="Q281" s="24">
        <f t="shared" si="8"/>
        <v>28350</v>
      </c>
      <c r="R281" s="24">
        <f t="shared" si="9"/>
        <v>31752.000000000004</v>
      </c>
      <c r="S281" s="16" t="s">
        <v>61</v>
      </c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77"/>
      <c r="AK281" s="66"/>
      <c r="AL281" s="79"/>
      <c r="AM281" s="79"/>
      <c r="AN281" s="79"/>
      <c r="AO281" s="79"/>
      <c r="AP281" s="79"/>
    </row>
    <row r="282" spans="1:42" ht="94.5" x14ac:dyDescent="0.25">
      <c r="A282" s="16" t="s">
        <v>2915</v>
      </c>
      <c r="B282" s="57" t="s">
        <v>843</v>
      </c>
      <c r="C282" s="7" t="s">
        <v>844</v>
      </c>
      <c r="D282" s="7" t="s">
        <v>487</v>
      </c>
      <c r="E282" s="7" t="s">
        <v>845</v>
      </c>
      <c r="F282" s="59" t="s">
        <v>2650</v>
      </c>
      <c r="G282" s="16">
        <v>0</v>
      </c>
      <c r="H282" s="28" t="s">
        <v>3699</v>
      </c>
      <c r="I282" s="16" t="s">
        <v>2647</v>
      </c>
      <c r="J282" s="16" t="s">
        <v>2647</v>
      </c>
      <c r="K282" s="59" t="s">
        <v>2648</v>
      </c>
      <c r="L282" s="16" t="s">
        <v>30</v>
      </c>
      <c r="M282" s="59" t="s">
        <v>2649</v>
      </c>
      <c r="N282" s="7" t="s">
        <v>2630</v>
      </c>
      <c r="O282" s="58">
        <v>1</v>
      </c>
      <c r="P282" s="58">
        <v>28611.03</v>
      </c>
      <c r="Q282" s="24">
        <f t="shared" si="8"/>
        <v>28611.03</v>
      </c>
      <c r="R282" s="24">
        <f t="shared" si="9"/>
        <v>32044.353600000002</v>
      </c>
      <c r="S282" s="16" t="s">
        <v>61</v>
      </c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77"/>
      <c r="AK282" s="66"/>
      <c r="AL282" s="79"/>
      <c r="AM282" s="79"/>
      <c r="AN282" s="79"/>
      <c r="AO282" s="79"/>
      <c r="AP282" s="79"/>
    </row>
    <row r="283" spans="1:42" ht="94.5" x14ac:dyDescent="0.25">
      <c r="A283" s="16" t="s">
        <v>2916</v>
      </c>
      <c r="B283" s="57" t="s">
        <v>846</v>
      </c>
      <c r="C283" s="7" t="s">
        <v>847</v>
      </c>
      <c r="D283" s="7" t="s">
        <v>848</v>
      </c>
      <c r="E283" s="7" t="s">
        <v>849</v>
      </c>
      <c r="F283" s="59" t="s">
        <v>2650</v>
      </c>
      <c r="G283" s="16">
        <v>0</v>
      </c>
      <c r="H283" s="28" t="s">
        <v>3699</v>
      </c>
      <c r="I283" s="16" t="s">
        <v>2647</v>
      </c>
      <c r="J283" s="16" t="s">
        <v>2647</v>
      </c>
      <c r="K283" s="59" t="s">
        <v>2648</v>
      </c>
      <c r="L283" s="16" t="s">
        <v>30</v>
      </c>
      <c r="M283" s="59" t="s">
        <v>2649</v>
      </c>
      <c r="N283" s="7" t="s">
        <v>2630</v>
      </c>
      <c r="O283" s="58">
        <v>4</v>
      </c>
      <c r="P283" s="58">
        <v>7176.12</v>
      </c>
      <c r="Q283" s="24">
        <f t="shared" si="8"/>
        <v>28704.48</v>
      </c>
      <c r="R283" s="24">
        <f t="shared" si="9"/>
        <v>32149.017600000003</v>
      </c>
      <c r="S283" s="16" t="s">
        <v>61</v>
      </c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77"/>
      <c r="AK283" s="66"/>
      <c r="AL283" s="79"/>
      <c r="AM283" s="79"/>
      <c r="AN283" s="79"/>
      <c r="AO283" s="79"/>
      <c r="AP283" s="79"/>
    </row>
    <row r="284" spans="1:42" ht="94.5" x14ac:dyDescent="0.25">
      <c r="A284" s="16" t="s">
        <v>2917</v>
      </c>
      <c r="B284" s="57" t="s">
        <v>850</v>
      </c>
      <c r="C284" s="7" t="s">
        <v>851</v>
      </c>
      <c r="D284" s="7" t="s">
        <v>852</v>
      </c>
      <c r="E284" s="7" t="s">
        <v>853</v>
      </c>
      <c r="F284" s="59" t="s">
        <v>2650</v>
      </c>
      <c r="G284" s="16">
        <v>0</v>
      </c>
      <c r="H284" s="28" t="s">
        <v>3699</v>
      </c>
      <c r="I284" s="16" t="s">
        <v>2647</v>
      </c>
      <c r="J284" s="16" t="s">
        <v>2647</v>
      </c>
      <c r="K284" s="59" t="s">
        <v>2648</v>
      </c>
      <c r="L284" s="16" t="s">
        <v>30</v>
      </c>
      <c r="M284" s="59" t="s">
        <v>2649</v>
      </c>
      <c r="N284" s="7" t="s">
        <v>2630</v>
      </c>
      <c r="O284" s="58">
        <v>1</v>
      </c>
      <c r="P284" s="58">
        <v>28788.69</v>
      </c>
      <c r="Q284" s="24">
        <f t="shared" si="8"/>
        <v>28788.69</v>
      </c>
      <c r="R284" s="24">
        <f t="shared" si="9"/>
        <v>32243.3328</v>
      </c>
      <c r="S284" s="16" t="s">
        <v>61</v>
      </c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77"/>
      <c r="AK284" s="66"/>
      <c r="AL284" s="79"/>
      <c r="AM284" s="79"/>
      <c r="AN284" s="79"/>
      <c r="AO284" s="79"/>
      <c r="AP284" s="79"/>
    </row>
    <row r="285" spans="1:42" ht="94.5" x14ac:dyDescent="0.25">
      <c r="A285" s="16" t="s">
        <v>2918</v>
      </c>
      <c r="B285" s="57" t="s">
        <v>856</v>
      </c>
      <c r="C285" s="7" t="s">
        <v>628</v>
      </c>
      <c r="D285" s="7" t="s">
        <v>857</v>
      </c>
      <c r="E285" s="7" t="s">
        <v>858</v>
      </c>
      <c r="F285" s="59" t="s">
        <v>2650</v>
      </c>
      <c r="G285" s="16">
        <v>0</v>
      </c>
      <c r="H285" s="28" t="s">
        <v>3699</v>
      </c>
      <c r="I285" s="16" t="s">
        <v>2647</v>
      </c>
      <c r="J285" s="16" t="s">
        <v>2647</v>
      </c>
      <c r="K285" s="59" t="s">
        <v>2648</v>
      </c>
      <c r="L285" s="16" t="s">
        <v>30</v>
      </c>
      <c r="M285" s="59" t="s">
        <v>2649</v>
      </c>
      <c r="N285" s="7" t="s">
        <v>2630</v>
      </c>
      <c r="O285" s="58">
        <v>6</v>
      </c>
      <c r="P285" s="58">
        <v>4838.3999999999996</v>
      </c>
      <c r="Q285" s="24">
        <f t="shared" si="8"/>
        <v>29030.399999999998</v>
      </c>
      <c r="R285" s="24">
        <f t="shared" si="9"/>
        <v>32514.047999999999</v>
      </c>
      <c r="S285" s="16" t="s">
        <v>61</v>
      </c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77"/>
      <c r="AK285" s="66"/>
      <c r="AL285" s="79"/>
      <c r="AM285" s="79"/>
      <c r="AN285" s="79"/>
      <c r="AO285" s="79"/>
      <c r="AP285" s="79"/>
    </row>
    <row r="286" spans="1:42" ht="94.5" x14ac:dyDescent="0.25">
      <c r="A286" s="16" t="s">
        <v>2919</v>
      </c>
      <c r="B286" s="57" t="s">
        <v>244</v>
      </c>
      <c r="C286" s="7" t="s">
        <v>245</v>
      </c>
      <c r="D286" s="7" t="s">
        <v>246</v>
      </c>
      <c r="E286" s="7" t="s">
        <v>859</v>
      </c>
      <c r="F286" s="59" t="s">
        <v>2650</v>
      </c>
      <c r="G286" s="16">
        <v>0</v>
      </c>
      <c r="H286" s="28" t="s">
        <v>3699</v>
      </c>
      <c r="I286" s="16" t="s">
        <v>2647</v>
      </c>
      <c r="J286" s="16" t="s">
        <v>2647</v>
      </c>
      <c r="K286" s="59" t="s">
        <v>2648</v>
      </c>
      <c r="L286" s="16" t="s">
        <v>30</v>
      </c>
      <c r="M286" s="59" t="s">
        <v>2649</v>
      </c>
      <c r="N286" s="7" t="s">
        <v>2630</v>
      </c>
      <c r="O286" s="58">
        <v>60</v>
      </c>
      <c r="P286" s="58">
        <v>484.05</v>
      </c>
      <c r="Q286" s="24">
        <f t="shared" si="8"/>
        <v>29043</v>
      </c>
      <c r="R286" s="24">
        <f t="shared" si="9"/>
        <v>32528.160000000003</v>
      </c>
      <c r="S286" s="16" t="s">
        <v>61</v>
      </c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77"/>
      <c r="AK286" s="66"/>
      <c r="AL286" s="79"/>
      <c r="AM286" s="79"/>
      <c r="AN286" s="79"/>
      <c r="AO286" s="79"/>
      <c r="AP286" s="79"/>
    </row>
    <row r="287" spans="1:42" ht="94.5" x14ac:dyDescent="0.25">
      <c r="A287" s="16" t="s">
        <v>2920</v>
      </c>
      <c r="B287" s="57" t="s">
        <v>860</v>
      </c>
      <c r="C287" s="7" t="s">
        <v>173</v>
      </c>
      <c r="D287" s="7" t="s">
        <v>861</v>
      </c>
      <c r="E287" s="7" t="s">
        <v>862</v>
      </c>
      <c r="F287" s="59" t="s">
        <v>2650</v>
      </c>
      <c r="G287" s="16">
        <v>0</v>
      </c>
      <c r="H287" s="28" t="s">
        <v>3699</v>
      </c>
      <c r="I287" s="16" t="s">
        <v>2647</v>
      </c>
      <c r="J287" s="16" t="s">
        <v>2647</v>
      </c>
      <c r="K287" s="59" t="s">
        <v>2648</v>
      </c>
      <c r="L287" s="16" t="s">
        <v>30</v>
      </c>
      <c r="M287" s="59" t="s">
        <v>2649</v>
      </c>
      <c r="N287" s="7" t="s">
        <v>2630</v>
      </c>
      <c r="O287" s="58">
        <v>90</v>
      </c>
      <c r="P287" s="58">
        <v>324.14</v>
      </c>
      <c r="Q287" s="24">
        <f t="shared" si="8"/>
        <v>29172.6</v>
      </c>
      <c r="R287" s="24">
        <f t="shared" si="9"/>
        <v>32673.312000000002</v>
      </c>
      <c r="S287" s="16" t="s">
        <v>61</v>
      </c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77"/>
      <c r="AK287" s="66"/>
      <c r="AL287" s="79"/>
      <c r="AM287" s="79"/>
      <c r="AN287" s="79"/>
      <c r="AO287" s="79"/>
      <c r="AP287" s="79"/>
    </row>
    <row r="288" spans="1:42" ht="94.5" x14ac:dyDescent="0.25">
      <c r="A288" s="16" t="s">
        <v>2921</v>
      </c>
      <c r="B288" s="57" t="s">
        <v>863</v>
      </c>
      <c r="C288" s="7" t="s">
        <v>864</v>
      </c>
      <c r="D288" s="7" t="s">
        <v>865</v>
      </c>
      <c r="E288" s="7" t="s">
        <v>866</v>
      </c>
      <c r="F288" s="59" t="s">
        <v>2650</v>
      </c>
      <c r="G288" s="16">
        <v>0</v>
      </c>
      <c r="H288" s="28" t="s">
        <v>3699</v>
      </c>
      <c r="I288" s="16" t="s">
        <v>2647</v>
      </c>
      <c r="J288" s="16" t="s">
        <v>2647</v>
      </c>
      <c r="K288" s="59" t="s">
        <v>2648</v>
      </c>
      <c r="L288" s="16" t="s">
        <v>30</v>
      </c>
      <c r="M288" s="59" t="s">
        <v>2649</v>
      </c>
      <c r="N288" s="7" t="s">
        <v>2638</v>
      </c>
      <c r="O288" s="58">
        <v>0.01</v>
      </c>
      <c r="P288" s="58">
        <v>2940000</v>
      </c>
      <c r="Q288" s="24">
        <f t="shared" si="8"/>
        <v>29400</v>
      </c>
      <c r="R288" s="24">
        <f t="shared" si="9"/>
        <v>32928</v>
      </c>
      <c r="S288" s="16" t="s">
        <v>61</v>
      </c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77"/>
      <c r="AK288" s="66"/>
      <c r="AL288" s="79"/>
      <c r="AM288" s="79"/>
      <c r="AN288" s="79"/>
      <c r="AO288" s="79"/>
      <c r="AP288" s="79"/>
    </row>
    <row r="289" spans="1:42" ht="94.5" x14ac:dyDescent="0.25">
      <c r="A289" s="16" t="s">
        <v>2922</v>
      </c>
      <c r="B289" s="57" t="s">
        <v>867</v>
      </c>
      <c r="C289" s="7" t="s">
        <v>868</v>
      </c>
      <c r="D289" s="7" t="s">
        <v>869</v>
      </c>
      <c r="E289" s="7" t="s">
        <v>870</v>
      </c>
      <c r="F289" s="59" t="s">
        <v>2650</v>
      </c>
      <c r="G289" s="16">
        <v>0</v>
      </c>
      <c r="H289" s="28" t="s">
        <v>3699</v>
      </c>
      <c r="I289" s="16" t="s">
        <v>2647</v>
      </c>
      <c r="J289" s="16" t="s">
        <v>2647</v>
      </c>
      <c r="K289" s="59" t="s">
        <v>2648</v>
      </c>
      <c r="L289" s="16" t="s">
        <v>30</v>
      </c>
      <c r="M289" s="59" t="s">
        <v>2649</v>
      </c>
      <c r="N289" s="7" t="s">
        <v>2630</v>
      </c>
      <c r="O289" s="58">
        <v>1</v>
      </c>
      <c r="P289" s="58">
        <v>29400</v>
      </c>
      <c r="Q289" s="24">
        <f t="shared" si="8"/>
        <v>29400</v>
      </c>
      <c r="R289" s="24">
        <f t="shared" si="9"/>
        <v>32928</v>
      </c>
      <c r="S289" s="16" t="s">
        <v>61</v>
      </c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77"/>
      <c r="AK289" s="66"/>
      <c r="AL289" s="79"/>
      <c r="AM289" s="79"/>
      <c r="AN289" s="79"/>
      <c r="AO289" s="79"/>
      <c r="AP289" s="79"/>
    </row>
    <row r="290" spans="1:42" ht="94.5" x14ac:dyDescent="0.25">
      <c r="A290" s="16" t="s">
        <v>2923</v>
      </c>
      <c r="B290" s="57" t="s">
        <v>709</v>
      </c>
      <c r="C290" s="7" t="s">
        <v>710</v>
      </c>
      <c r="D290" s="7" t="s">
        <v>711</v>
      </c>
      <c r="E290" s="7" t="s">
        <v>871</v>
      </c>
      <c r="F290" s="59" t="s">
        <v>2650</v>
      </c>
      <c r="G290" s="16">
        <v>0</v>
      </c>
      <c r="H290" s="28" t="s">
        <v>3699</v>
      </c>
      <c r="I290" s="16" t="s">
        <v>2647</v>
      </c>
      <c r="J290" s="16" t="s">
        <v>2647</v>
      </c>
      <c r="K290" s="59" t="s">
        <v>2648</v>
      </c>
      <c r="L290" s="16" t="s">
        <v>30</v>
      </c>
      <c r="M290" s="59" t="s">
        <v>2649</v>
      </c>
      <c r="N290" s="7" t="s">
        <v>2630</v>
      </c>
      <c r="O290" s="58">
        <v>10</v>
      </c>
      <c r="P290" s="58">
        <v>2940</v>
      </c>
      <c r="Q290" s="24">
        <f t="shared" si="8"/>
        <v>29400</v>
      </c>
      <c r="R290" s="24">
        <f t="shared" si="9"/>
        <v>32928</v>
      </c>
      <c r="S290" s="16" t="s">
        <v>61</v>
      </c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77"/>
      <c r="AK290" s="66"/>
      <c r="AL290" s="79"/>
      <c r="AM290" s="79"/>
      <c r="AN290" s="79"/>
      <c r="AO290" s="79"/>
      <c r="AP290" s="79"/>
    </row>
    <row r="291" spans="1:42" ht="94.5" x14ac:dyDescent="0.25">
      <c r="A291" s="16" t="s">
        <v>2924</v>
      </c>
      <c r="B291" s="57" t="s">
        <v>557</v>
      </c>
      <c r="C291" s="7" t="s">
        <v>558</v>
      </c>
      <c r="D291" s="7" t="s">
        <v>559</v>
      </c>
      <c r="E291" s="7" t="s">
        <v>872</v>
      </c>
      <c r="F291" s="59" t="s">
        <v>2650</v>
      </c>
      <c r="G291" s="16">
        <v>0</v>
      </c>
      <c r="H291" s="28" t="s">
        <v>3699</v>
      </c>
      <c r="I291" s="16" t="s">
        <v>2647</v>
      </c>
      <c r="J291" s="16" t="s">
        <v>2647</v>
      </c>
      <c r="K291" s="59" t="s">
        <v>2648</v>
      </c>
      <c r="L291" s="16" t="s">
        <v>30</v>
      </c>
      <c r="M291" s="59" t="s">
        <v>2649</v>
      </c>
      <c r="N291" s="7" t="s">
        <v>2630</v>
      </c>
      <c r="O291" s="58">
        <v>4</v>
      </c>
      <c r="P291" s="58">
        <v>7391.11</v>
      </c>
      <c r="Q291" s="24">
        <f t="shared" si="8"/>
        <v>29564.44</v>
      </c>
      <c r="R291" s="24">
        <f t="shared" si="9"/>
        <v>33112.1728</v>
      </c>
      <c r="S291" s="16" t="s">
        <v>61</v>
      </c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77"/>
      <c r="AK291" s="66"/>
      <c r="AL291" s="79"/>
      <c r="AM291" s="79"/>
      <c r="AN291" s="79"/>
      <c r="AO291" s="79"/>
      <c r="AP291" s="79"/>
    </row>
    <row r="292" spans="1:42" ht="94.5" x14ac:dyDescent="0.25">
      <c r="A292" s="16" t="s">
        <v>2925</v>
      </c>
      <c r="B292" s="57" t="s">
        <v>362</v>
      </c>
      <c r="C292" s="7" t="s">
        <v>281</v>
      </c>
      <c r="D292" s="7" t="s">
        <v>363</v>
      </c>
      <c r="E292" s="7" t="s">
        <v>873</v>
      </c>
      <c r="F292" s="59" t="s">
        <v>2650</v>
      </c>
      <c r="G292" s="16">
        <v>0</v>
      </c>
      <c r="H292" s="28" t="s">
        <v>3699</v>
      </c>
      <c r="I292" s="16" t="s">
        <v>2647</v>
      </c>
      <c r="J292" s="16" t="s">
        <v>2647</v>
      </c>
      <c r="K292" s="59" t="s">
        <v>2648</v>
      </c>
      <c r="L292" s="16" t="s">
        <v>30</v>
      </c>
      <c r="M292" s="59" t="s">
        <v>2649</v>
      </c>
      <c r="N292" s="7" t="s">
        <v>2630</v>
      </c>
      <c r="O292" s="58">
        <v>6</v>
      </c>
      <c r="P292" s="58">
        <v>4938.3900000000003</v>
      </c>
      <c r="Q292" s="24">
        <f t="shared" si="8"/>
        <v>29630.340000000004</v>
      </c>
      <c r="R292" s="24">
        <f t="shared" si="9"/>
        <v>33185.980800000005</v>
      </c>
      <c r="S292" s="16" t="s">
        <v>61</v>
      </c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77"/>
      <c r="AK292" s="66"/>
      <c r="AL292" s="79"/>
      <c r="AM292" s="79"/>
      <c r="AN292" s="79"/>
      <c r="AO292" s="79"/>
      <c r="AP292" s="79"/>
    </row>
    <row r="293" spans="1:42" ht="94.5" x14ac:dyDescent="0.25">
      <c r="A293" s="16" t="s">
        <v>2926</v>
      </c>
      <c r="B293" s="57" t="s">
        <v>874</v>
      </c>
      <c r="C293" s="7" t="s">
        <v>875</v>
      </c>
      <c r="D293" s="7" t="s">
        <v>876</v>
      </c>
      <c r="E293" s="7" t="s">
        <v>877</v>
      </c>
      <c r="F293" s="59" t="s">
        <v>2650</v>
      </c>
      <c r="G293" s="16">
        <v>0</v>
      </c>
      <c r="H293" s="28" t="s">
        <v>3699</v>
      </c>
      <c r="I293" s="16" t="s">
        <v>2647</v>
      </c>
      <c r="J293" s="16" t="s">
        <v>2647</v>
      </c>
      <c r="K293" s="59" t="s">
        <v>2648</v>
      </c>
      <c r="L293" s="16" t="s">
        <v>30</v>
      </c>
      <c r="M293" s="59" t="s">
        <v>2649</v>
      </c>
      <c r="N293" s="7" t="s">
        <v>2630</v>
      </c>
      <c r="O293" s="58">
        <v>10</v>
      </c>
      <c r="P293" s="58">
        <v>2970</v>
      </c>
      <c r="Q293" s="24">
        <f t="shared" si="8"/>
        <v>29700</v>
      </c>
      <c r="R293" s="24">
        <f t="shared" si="9"/>
        <v>33264</v>
      </c>
      <c r="S293" s="16" t="s">
        <v>61</v>
      </c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77"/>
      <c r="AK293" s="66"/>
      <c r="AL293" s="79"/>
      <c r="AM293" s="79"/>
      <c r="AN293" s="79"/>
      <c r="AO293" s="79"/>
      <c r="AP293" s="79"/>
    </row>
    <row r="294" spans="1:42" ht="94.5" x14ac:dyDescent="0.25">
      <c r="A294" s="16" t="s">
        <v>2927</v>
      </c>
      <c r="B294" s="57" t="s">
        <v>878</v>
      </c>
      <c r="C294" s="7" t="s">
        <v>879</v>
      </c>
      <c r="D294" s="7" t="s">
        <v>880</v>
      </c>
      <c r="E294" s="7" t="s">
        <v>881</v>
      </c>
      <c r="F294" s="59" t="s">
        <v>2650</v>
      </c>
      <c r="G294" s="16">
        <v>0</v>
      </c>
      <c r="H294" s="28" t="s">
        <v>3699</v>
      </c>
      <c r="I294" s="16" t="s">
        <v>2647</v>
      </c>
      <c r="J294" s="16" t="s">
        <v>2647</v>
      </c>
      <c r="K294" s="59" t="s">
        <v>2648</v>
      </c>
      <c r="L294" s="16" t="s">
        <v>30</v>
      </c>
      <c r="M294" s="59" t="s">
        <v>2649</v>
      </c>
      <c r="N294" s="7" t="s">
        <v>2631</v>
      </c>
      <c r="O294" s="58">
        <v>200</v>
      </c>
      <c r="P294" s="58">
        <v>150</v>
      </c>
      <c r="Q294" s="24">
        <f t="shared" si="8"/>
        <v>30000</v>
      </c>
      <c r="R294" s="24">
        <f t="shared" si="9"/>
        <v>33600</v>
      </c>
      <c r="S294" s="16" t="s">
        <v>61</v>
      </c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77"/>
      <c r="AK294" s="66"/>
      <c r="AL294" s="79"/>
      <c r="AM294" s="79"/>
      <c r="AN294" s="79"/>
      <c r="AO294" s="79"/>
      <c r="AP294" s="79"/>
    </row>
    <row r="295" spans="1:42" ht="94.5" x14ac:dyDescent="0.25">
      <c r="A295" s="16" t="s">
        <v>2928</v>
      </c>
      <c r="B295" s="57" t="s">
        <v>883</v>
      </c>
      <c r="C295" s="7" t="s">
        <v>178</v>
      </c>
      <c r="D295" s="7" t="s">
        <v>884</v>
      </c>
      <c r="E295" s="7" t="s">
        <v>885</v>
      </c>
      <c r="F295" s="59" t="s">
        <v>2650</v>
      </c>
      <c r="G295" s="16">
        <v>0</v>
      </c>
      <c r="H295" s="28" t="s">
        <v>3699</v>
      </c>
      <c r="I295" s="16" t="s">
        <v>2647</v>
      </c>
      <c r="J295" s="16" t="s">
        <v>2647</v>
      </c>
      <c r="K295" s="59" t="s">
        <v>2648</v>
      </c>
      <c r="L295" s="16" t="s">
        <v>30</v>
      </c>
      <c r="M295" s="59" t="s">
        <v>2649</v>
      </c>
      <c r="N295" s="7" t="s">
        <v>2630</v>
      </c>
      <c r="O295" s="58">
        <v>12</v>
      </c>
      <c r="P295" s="58">
        <v>2532.79</v>
      </c>
      <c r="Q295" s="24">
        <f t="shared" si="8"/>
        <v>30393.48</v>
      </c>
      <c r="R295" s="24">
        <f t="shared" si="9"/>
        <v>34040.6976</v>
      </c>
      <c r="S295" s="16" t="s">
        <v>61</v>
      </c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77"/>
      <c r="AK295" s="66"/>
      <c r="AL295" s="79"/>
      <c r="AM295" s="79"/>
      <c r="AN295" s="79"/>
      <c r="AO295" s="79"/>
      <c r="AP295" s="79"/>
    </row>
    <row r="296" spans="1:42" ht="94.5" x14ac:dyDescent="0.25">
      <c r="A296" s="16" t="s">
        <v>2929</v>
      </c>
      <c r="B296" s="57" t="s">
        <v>362</v>
      </c>
      <c r="C296" s="7" t="s">
        <v>281</v>
      </c>
      <c r="D296" s="7" t="s">
        <v>363</v>
      </c>
      <c r="E296" s="7" t="s">
        <v>886</v>
      </c>
      <c r="F296" s="59" t="s">
        <v>2650</v>
      </c>
      <c r="G296" s="16">
        <v>0</v>
      </c>
      <c r="H296" s="28" t="s">
        <v>3699</v>
      </c>
      <c r="I296" s="16" t="s">
        <v>2647</v>
      </c>
      <c r="J296" s="16" t="s">
        <v>2647</v>
      </c>
      <c r="K296" s="59" t="s">
        <v>2648</v>
      </c>
      <c r="L296" s="16" t="s">
        <v>30</v>
      </c>
      <c r="M296" s="59" t="s">
        <v>2649</v>
      </c>
      <c r="N296" s="7" t="s">
        <v>2630</v>
      </c>
      <c r="O296" s="58">
        <v>2</v>
      </c>
      <c r="P296" s="58">
        <v>15288.69</v>
      </c>
      <c r="Q296" s="24">
        <f t="shared" si="8"/>
        <v>30577.38</v>
      </c>
      <c r="R296" s="24">
        <f t="shared" si="9"/>
        <v>34246.665600000008</v>
      </c>
      <c r="S296" s="16" t="s">
        <v>61</v>
      </c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77"/>
      <c r="AK296" s="66"/>
      <c r="AL296" s="79"/>
      <c r="AM296" s="79"/>
      <c r="AN296" s="79"/>
      <c r="AO296" s="79"/>
      <c r="AP296" s="79"/>
    </row>
    <row r="297" spans="1:42" ht="94.5" x14ac:dyDescent="0.25">
      <c r="A297" s="16" t="s">
        <v>2930</v>
      </c>
      <c r="B297" s="57" t="s">
        <v>91</v>
      </c>
      <c r="C297" s="7" t="s">
        <v>92</v>
      </c>
      <c r="D297" s="7" t="s">
        <v>93</v>
      </c>
      <c r="E297" s="7" t="s">
        <v>887</v>
      </c>
      <c r="F297" s="59" t="s">
        <v>2650</v>
      </c>
      <c r="G297" s="16">
        <v>0</v>
      </c>
      <c r="H297" s="28" t="s">
        <v>3699</v>
      </c>
      <c r="I297" s="16" t="s">
        <v>2647</v>
      </c>
      <c r="J297" s="16" t="s">
        <v>2647</v>
      </c>
      <c r="K297" s="59" t="s">
        <v>2648</v>
      </c>
      <c r="L297" s="16" t="s">
        <v>30</v>
      </c>
      <c r="M297" s="59" t="s">
        <v>2649</v>
      </c>
      <c r="N297" s="7" t="s">
        <v>2630</v>
      </c>
      <c r="O297" s="58">
        <v>20</v>
      </c>
      <c r="P297" s="58">
        <v>1535</v>
      </c>
      <c r="Q297" s="24">
        <f t="shared" si="8"/>
        <v>30700</v>
      </c>
      <c r="R297" s="24">
        <f t="shared" si="9"/>
        <v>34384</v>
      </c>
      <c r="S297" s="16" t="s">
        <v>61</v>
      </c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77"/>
      <c r="AK297" s="66"/>
      <c r="AL297" s="79"/>
      <c r="AM297" s="79"/>
      <c r="AN297" s="79"/>
      <c r="AO297" s="79"/>
      <c r="AP297" s="79"/>
    </row>
    <row r="298" spans="1:42" ht="94.5" x14ac:dyDescent="0.25">
      <c r="A298" s="16" t="s">
        <v>2931</v>
      </c>
      <c r="B298" s="57" t="s">
        <v>888</v>
      </c>
      <c r="C298" s="7" t="s">
        <v>889</v>
      </c>
      <c r="D298" s="7" t="s">
        <v>890</v>
      </c>
      <c r="E298" s="7" t="s">
        <v>891</v>
      </c>
      <c r="F298" s="59" t="s">
        <v>2650</v>
      </c>
      <c r="G298" s="16">
        <v>0</v>
      </c>
      <c r="H298" s="28" t="s">
        <v>3699</v>
      </c>
      <c r="I298" s="16" t="s">
        <v>2647</v>
      </c>
      <c r="J298" s="16" t="s">
        <v>2647</v>
      </c>
      <c r="K298" s="59" t="s">
        <v>2648</v>
      </c>
      <c r="L298" s="16" t="s">
        <v>30</v>
      </c>
      <c r="M298" s="59" t="s">
        <v>2649</v>
      </c>
      <c r="N298" s="7" t="s">
        <v>2629</v>
      </c>
      <c r="O298" s="58">
        <v>6.5</v>
      </c>
      <c r="P298" s="58">
        <v>4725</v>
      </c>
      <c r="Q298" s="24">
        <f t="shared" si="8"/>
        <v>30712.5</v>
      </c>
      <c r="R298" s="24">
        <f t="shared" si="9"/>
        <v>34398</v>
      </c>
      <c r="S298" s="16" t="s">
        <v>61</v>
      </c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77"/>
      <c r="AK298" s="66"/>
      <c r="AL298" s="79"/>
      <c r="AM298" s="79"/>
      <c r="AN298" s="79"/>
      <c r="AO298" s="79"/>
      <c r="AP298" s="79"/>
    </row>
    <row r="299" spans="1:42" ht="94.5" x14ac:dyDescent="0.25">
      <c r="A299" s="16" t="s">
        <v>2932</v>
      </c>
      <c r="B299" s="57" t="s">
        <v>892</v>
      </c>
      <c r="C299" s="7" t="s">
        <v>893</v>
      </c>
      <c r="D299" s="7" t="s">
        <v>894</v>
      </c>
      <c r="E299" s="7" t="s">
        <v>895</v>
      </c>
      <c r="F299" s="59" t="s">
        <v>2650</v>
      </c>
      <c r="G299" s="16">
        <v>0</v>
      </c>
      <c r="H299" s="28" t="s">
        <v>3699</v>
      </c>
      <c r="I299" s="16" t="s">
        <v>2647</v>
      </c>
      <c r="J299" s="16" t="s">
        <v>2647</v>
      </c>
      <c r="K299" s="59" t="s">
        <v>2648</v>
      </c>
      <c r="L299" s="16" t="s">
        <v>30</v>
      </c>
      <c r="M299" s="59" t="s">
        <v>2649</v>
      </c>
      <c r="N299" s="7" t="s">
        <v>2630</v>
      </c>
      <c r="O299" s="58">
        <v>1</v>
      </c>
      <c r="P299" s="58">
        <v>30712.5</v>
      </c>
      <c r="Q299" s="24">
        <f t="shared" si="8"/>
        <v>30712.5</v>
      </c>
      <c r="R299" s="24">
        <f t="shared" si="9"/>
        <v>34398</v>
      </c>
      <c r="S299" s="16" t="s">
        <v>61</v>
      </c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77"/>
      <c r="AK299" s="66"/>
      <c r="AL299" s="79"/>
      <c r="AM299" s="79"/>
      <c r="AN299" s="79"/>
      <c r="AO299" s="79"/>
      <c r="AP299" s="79"/>
    </row>
    <row r="300" spans="1:42" ht="94.5" x14ac:dyDescent="0.25">
      <c r="A300" s="16" t="s">
        <v>2933</v>
      </c>
      <c r="B300" s="57" t="s">
        <v>896</v>
      </c>
      <c r="C300" s="7" t="s">
        <v>897</v>
      </c>
      <c r="D300" s="7" t="s">
        <v>898</v>
      </c>
      <c r="E300" s="7" t="s">
        <v>899</v>
      </c>
      <c r="F300" s="59" t="s">
        <v>2650</v>
      </c>
      <c r="G300" s="16">
        <v>0</v>
      </c>
      <c r="H300" s="28" t="s">
        <v>3699</v>
      </c>
      <c r="I300" s="16" t="s">
        <v>2647</v>
      </c>
      <c r="J300" s="16" t="s">
        <v>2647</v>
      </c>
      <c r="K300" s="59" t="s">
        <v>2648</v>
      </c>
      <c r="L300" s="16" t="s">
        <v>30</v>
      </c>
      <c r="M300" s="59" t="s">
        <v>2649</v>
      </c>
      <c r="N300" s="7" t="s">
        <v>2632</v>
      </c>
      <c r="O300" s="58">
        <v>30</v>
      </c>
      <c r="P300" s="58">
        <v>1041.8599999999999</v>
      </c>
      <c r="Q300" s="24">
        <f t="shared" si="8"/>
        <v>31255.799999999996</v>
      </c>
      <c r="R300" s="24">
        <f t="shared" si="9"/>
        <v>35006.495999999999</v>
      </c>
      <c r="S300" s="16" t="s">
        <v>61</v>
      </c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77"/>
      <c r="AK300" s="66"/>
      <c r="AL300" s="79"/>
      <c r="AM300" s="79"/>
      <c r="AN300" s="79"/>
      <c r="AO300" s="79"/>
      <c r="AP300" s="79"/>
    </row>
    <row r="301" spans="1:42" ht="94.5" x14ac:dyDescent="0.25">
      <c r="A301" s="16" t="s">
        <v>2934</v>
      </c>
      <c r="B301" s="57" t="s">
        <v>896</v>
      </c>
      <c r="C301" s="7" t="s">
        <v>897</v>
      </c>
      <c r="D301" s="7" t="s">
        <v>898</v>
      </c>
      <c r="E301" s="7" t="s">
        <v>900</v>
      </c>
      <c r="F301" s="59" t="s">
        <v>2650</v>
      </c>
      <c r="G301" s="16">
        <v>0</v>
      </c>
      <c r="H301" s="28" t="s">
        <v>3699</v>
      </c>
      <c r="I301" s="16" t="s">
        <v>2647</v>
      </c>
      <c r="J301" s="16" t="s">
        <v>2647</v>
      </c>
      <c r="K301" s="59" t="s">
        <v>2648</v>
      </c>
      <c r="L301" s="16" t="s">
        <v>30</v>
      </c>
      <c r="M301" s="59" t="s">
        <v>2649</v>
      </c>
      <c r="N301" s="7" t="s">
        <v>2632</v>
      </c>
      <c r="O301" s="58">
        <v>30</v>
      </c>
      <c r="P301" s="58">
        <v>1041.8599999999999</v>
      </c>
      <c r="Q301" s="24">
        <f t="shared" si="8"/>
        <v>31255.799999999996</v>
      </c>
      <c r="R301" s="24">
        <f t="shared" si="9"/>
        <v>35006.495999999999</v>
      </c>
      <c r="S301" s="16" t="s">
        <v>61</v>
      </c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77"/>
      <c r="AK301" s="66"/>
      <c r="AL301" s="79"/>
      <c r="AM301" s="79"/>
      <c r="AN301" s="79"/>
      <c r="AO301" s="79"/>
      <c r="AP301" s="79"/>
    </row>
    <row r="302" spans="1:42" ht="94.5" x14ac:dyDescent="0.25">
      <c r="A302" s="16" t="s">
        <v>2935</v>
      </c>
      <c r="B302" s="57" t="s">
        <v>901</v>
      </c>
      <c r="C302" s="7" t="s">
        <v>902</v>
      </c>
      <c r="D302" s="7" t="s">
        <v>903</v>
      </c>
      <c r="E302" s="7" t="s">
        <v>904</v>
      </c>
      <c r="F302" s="59" t="s">
        <v>2650</v>
      </c>
      <c r="G302" s="16">
        <v>0</v>
      </c>
      <c r="H302" s="28" t="s">
        <v>3699</v>
      </c>
      <c r="I302" s="16" t="s">
        <v>2647</v>
      </c>
      <c r="J302" s="16" t="s">
        <v>2647</v>
      </c>
      <c r="K302" s="59" t="s">
        <v>2648</v>
      </c>
      <c r="L302" s="16" t="s">
        <v>30</v>
      </c>
      <c r="M302" s="59" t="s">
        <v>2649</v>
      </c>
      <c r="N302" s="7" t="s">
        <v>2630</v>
      </c>
      <c r="O302" s="58">
        <v>100</v>
      </c>
      <c r="P302" s="58">
        <v>313</v>
      </c>
      <c r="Q302" s="24">
        <f t="shared" si="8"/>
        <v>31300</v>
      </c>
      <c r="R302" s="24">
        <f t="shared" si="9"/>
        <v>35056</v>
      </c>
      <c r="S302" s="16" t="s">
        <v>61</v>
      </c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77"/>
      <c r="AK302" s="66"/>
      <c r="AL302" s="79"/>
      <c r="AM302" s="79"/>
      <c r="AN302" s="79"/>
      <c r="AO302" s="79"/>
      <c r="AP302" s="79"/>
    </row>
    <row r="303" spans="1:42" ht="94.5" x14ac:dyDescent="0.25">
      <c r="A303" s="16" t="s">
        <v>2936</v>
      </c>
      <c r="B303" s="57" t="s">
        <v>905</v>
      </c>
      <c r="C303" s="7" t="s">
        <v>906</v>
      </c>
      <c r="D303" s="7" t="s">
        <v>907</v>
      </c>
      <c r="E303" s="7" t="s">
        <v>908</v>
      </c>
      <c r="F303" s="59" t="s">
        <v>2650</v>
      </c>
      <c r="G303" s="16">
        <v>0</v>
      </c>
      <c r="H303" s="28" t="s">
        <v>3699</v>
      </c>
      <c r="I303" s="16" t="s">
        <v>2647</v>
      </c>
      <c r="J303" s="16" t="s">
        <v>2647</v>
      </c>
      <c r="K303" s="59" t="s">
        <v>2648</v>
      </c>
      <c r="L303" s="16" t="s">
        <v>30</v>
      </c>
      <c r="M303" s="59" t="s">
        <v>2649</v>
      </c>
      <c r="N303" s="7" t="s">
        <v>2630</v>
      </c>
      <c r="O303" s="58">
        <v>4</v>
      </c>
      <c r="P303" s="58">
        <v>7848.75</v>
      </c>
      <c r="Q303" s="24">
        <f t="shared" si="8"/>
        <v>31395</v>
      </c>
      <c r="R303" s="24">
        <f t="shared" si="9"/>
        <v>35162.400000000001</v>
      </c>
      <c r="S303" s="16" t="s">
        <v>61</v>
      </c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77"/>
      <c r="AK303" s="66"/>
      <c r="AL303" s="79"/>
      <c r="AM303" s="79"/>
      <c r="AN303" s="79"/>
      <c r="AO303" s="79"/>
      <c r="AP303" s="79"/>
    </row>
    <row r="304" spans="1:42" ht="94.5" x14ac:dyDescent="0.25">
      <c r="A304" s="16" t="s">
        <v>2937</v>
      </c>
      <c r="B304" s="57" t="s">
        <v>909</v>
      </c>
      <c r="C304" s="7" t="s">
        <v>910</v>
      </c>
      <c r="D304" s="7" t="s">
        <v>911</v>
      </c>
      <c r="E304" s="7" t="s">
        <v>912</v>
      </c>
      <c r="F304" s="59" t="s">
        <v>2650</v>
      </c>
      <c r="G304" s="16">
        <v>0</v>
      </c>
      <c r="H304" s="28" t="s">
        <v>3699</v>
      </c>
      <c r="I304" s="16" t="s">
        <v>2647</v>
      </c>
      <c r="J304" s="16" t="s">
        <v>2647</v>
      </c>
      <c r="K304" s="59" t="s">
        <v>2648</v>
      </c>
      <c r="L304" s="16" t="s">
        <v>30</v>
      </c>
      <c r="M304" s="59" t="s">
        <v>2649</v>
      </c>
      <c r="N304" s="7" t="s">
        <v>2632</v>
      </c>
      <c r="O304" s="58">
        <v>25</v>
      </c>
      <c r="P304" s="58">
        <v>1260</v>
      </c>
      <c r="Q304" s="24">
        <f t="shared" si="8"/>
        <v>31500</v>
      </c>
      <c r="R304" s="24">
        <f t="shared" si="9"/>
        <v>35280</v>
      </c>
      <c r="S304" s="16" t="s">
        <v>61</v>
      </c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77"/>
      <c r="AK304" s="66"/>
      <c r="AL304" s="79"/>
      <c r="AM304" s="79"/>
      <c r="AN304" s="79"/>
      <c r="AO304" s="79"/>
      <c r="AP304" s="79"/>
    </row>
    <row r="305" spans="1:42" ht="94.5" x14ac:dyDescent="0.25">
      <c r="A305" s="16" t="s">
        <v>2938</v>
      </c>
      <c r="B305" s="57" t="s">
        <v>913</v>
      </c>
      <c r="C305" s="7" t="s">
        <v>914</v>
      </c>
      <c r="D305" s="7" t="s">
        <v>915</v>
      </c>
      <c r="E305" s="7" t="s">
        <v>916</v>
      </c>
      <c r="F305" s="59" t="s">
        <v>2650</v>
      </c>
      <c r="G305" s="16">
        <v>0</v>
      </c>
      <c r="H305" s="28" t="s">
        <v>3699</v>
      </c>
      <c r="I305" s="16" t="s">
        <v>2647</v>
      </c>
      <c r="J305" s="16" t="s">
        <v>2647</v>
      </c>
      <c r="K305" s="59" t="s">
        <v>2648</v>
      </c>
      <c r="L305" s="16" t="s">
        <v>30</v>
      </c>
      <c r="M305" s="59" t="s">
        <v>2649</v>
      </c>
      <c r="N305" s="7" t="s">
        <v>2630</v>
      </c>
      <c r="O305" s="58">
        <v>3</v>
      </c>
      <c r="P305" s="58">
        <v>10500</v>
      </c>
      <c r="Q305" s="24">
        <f t="shared" si="8"/>
        <v>31500</v>
      </c>
      <c r="R305" s="24">
        <f t="shared" si="9"/>
        <v>35280</v>
      </c>
      <c r="S305" s="16" t="s">
        <v>61</v>
      </c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77"/>
      <c r="AK305" s="66"/>
      <c r="AL305" s="79"/>
      <c r="AM305" s="79"/>
      <c r="AN305" s="79"/>
      <c r="AO305" s="79"/>
      <c r="AP305" s="79"/>
    </row>
    <row r="306" spans="1:42" ht="94.5" x14ac:dyDescent="0.25">
      <c r="A306" s="16" t="s">
        <v>2939</v>
      </c>
      <c r="B306" s="57" t="s">
        <v>519</v>
      </c>
      <c r="C306" s="7" t="s">
        <v>520</v>
      </c>
      <c r="D306" s="7" t="s">
        <v>521</v>
      </c>
      <c r="E306" s="7" t="s">
        <v>917</v>
      </c>
      <c r="F306" s="59" t="s">
        <v>2650</v>
      </c>
      <c r="G306" s="16">
        <v>0</v>
      </c>
      <c r="H306" s="28" t="s">
        <v>3699</v>
      </c>
      <c r="I306" s="16" t="s">
        <v>2647</v>
      </c>
      <c r="J306" s="16" t="s">
        <v>2647</v>
      </c>
      <c r="K306" s="59" t="s">
        <v>2648</v>
      </c>
      <c r="L306" s="16" t="s">
        <v>30</v>
      </c>
      <c r="M306" s="59" t="s">
        <v>2649</v>
      </c>
      <c r="N306" s="7" t="s">
        <v>2630</v>
      </c>
      <c r="O306" s="58">
        <v>20</v>
      </c>
      <c r="P306" s="58">
        <v>800</v>
      </c>
      <c r="Q306" s="24">
        <f t="shared" si="8"/>
        <v>16000</v>
      </c>
      <c r="R306" s="24">
        <f t="shared" si="9"/>
        <v>17920</v>
      </c>
      <c r="S306" s="16" t="s">
        <v>61</v>
      </c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77"/>
      <c r="AK306" s="66"/>
      <c r="AL306" s="79"/>
      <c r="AM306" s="79"/>
      <c r="AN306" s="79"/>
      <c r="AO306" s="79"/>
      <c r="AP306" s="79"/>
    </row>
    <row r="307" spans="1:42" ht="94.5" x14ac:dyDescent="0.25">
      <c r="A307" s="16" t="s">
        <v>2940</v>
      </c>
      <c r="B307" s="57" t="s">
        <v>918</v>
      </c>
      <c r="C307" s="7" t="s">
        <v>442</v>
      </c>
      <c r="D307" s="7" t="s">
        <v>919</v>
      </c>
      <c r="E307" s="7" t="s">
        <v>920</v>
      </c>
      <c r="F307" s="59" t="s">
        <v>2650</v>
      </c>
      <c r="G307" s="16">
        <v>0</v>
      </c>
      <c r="H307" s="28" t="s">
        <v>3699</v>
      </c>
      <c r="I307" s="16" t="s">
        <v>2647</v>
      </c>
      <c r="J307" s="16" t="s">
        <v>2647</v>
      </c>
      <c r="K307" s="59" t="s">
        <v>2648</v>
      </c>
      <c r="L307" s="16" t="s">
        <v>30</v>
      </c>
      <c r="M307" s="59" t="s">
        <v>2649</v>
      </c>
      <c r="N307" s="7" t="s">
        <v>2639</v>
      </c>
      <c r="O307" s="58">
        <v>20</v>
      </c>
      <c r="P307" s="58">
        <v>1601.25</v>
      </c>
      <c r="Q307" s="24">
        <f t="shared" si="8"/>
        <v>32025</v>
      </c>
      <c r="R307" s="24">
        <f t="shared" si="9"/>
        <v>35868</v>
      </c>
      <c r="S307" s="16" t="s">
        <v>61</v>
      </c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77"/>
      <c r="AK307" s="66"/>
      <c r="AL307" s="79"/>
      <c r="AM307" s="79"/>
      <c r="AN307" s="79"/>
      <c r="AO307" s="79"/>
      <c r="AP307" s="79"/>
    </row>
    <row r="308" spans="1:42" ht="94.5" x14ac:dyDescent="0.25">
      <c r="A308" s="16" t="s">
        <v>2941</v>
      </c>
      <c r="B308" s="57" t="s">
        <v>921</v>
      </c>
      <c r="C308" s="7" t="s">
        <v>922</v>
      </c>
      <c r="D308" s="7" t="s">
        <v>299</v>
      </c>
      <c r="E308" s="7" t="s">
        <v>923</v>
      </c>
      <c r="F308" s="59" t="s">
        <v>2650</v>
      </c>
      <c r="G308" s="16">
        <v>0</v>
      </c>
      <c r="H308" s="28" t="s">
        <v>3699</v>
      </c>
      <c r="I308" s="16" t="s">
        <v>2647</v>
      </c>
      <c r="J308" s="16" t="s">
        <v>2647</v>
      </c>
      <c r="K308" s="59" t="s">
        <v>2648</v>
      </c>
      <c r="L308" s="16" t="s">
        <v>30</v>
      </c>
      <c r="M308" s="59" t="s">
        <v>2649</v>
      </c>
      <c r="N308" s="7" t="s">
        <v>2630</v>
      </c>
      <c r="O308" s="58">
        <v>8</v>
      </c>
      <c r="P308" s="58">
        <v>4006.93</v>
      </c>
      <c r="Q308" s="24">
        <f t="shared" si="8"/>
        <v>32055.439999999999</v>
      </c>
      <c r="R308" s="24">
        <f t="shared" si="9"/>
        <v>35902.092799999999</v>
      </c>
      <c r="S308" s="16" t="s">
        <v>61</v>
      </c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77"/>
      <c r="AK308" s="66"/>
      <c r="AL308" s="79"/>
      <c r="AM308" s="79"/>
      <c r="AN308" s="79"/>
      <c r="AO308" s="79"/>
      <c r="AP308" s="79"/>
    </row>
    <row r="309" spans="1:42" ht="94.5" x14ac:dyDescent="0.25">
      <c r="A309" s="16" t="s">
        <v>2942</v>
      </c>
      <c r="B309" s="57" t="s">
        <v>537</v>
      </c>
      <c r="C309" s="7" t="s">
        <v>538</v>
      </c>
      <c r="D309" s="7" t="s">
        <v>539</v>
      </c>
      <c r="E309" s="7" t="s">
        <v>924</v>
      </c>
      <c r="F309" s="59" t="s">
        <v>2650</v>
      </c>
      <c r="G309" s="16">
        <v>0</v>
      </c>
      <c r="H309" s="28" t="s">
        <v>3699</v>
      </c>
      <c r="I309" s="16" t="s">
        <v>2647</v>
      </c>
      <c r="J309" s="16" t="s">
        <v>2647</v>
      </c>
      <c r="K309" s="59" t="s">
        <v>2648</v>
      </c>
      <c r="L309" s="16" t="s">
        <v>30</v>
      </c>
      <c r="M309" s="59" t="s">
        <v>2649</v>
      </c>
      <c r="N309" s="7" t="s">
        <v>2630</v>
      </c>
      <c r="O309" s="58">
        <v>10</v>
      </c>
      <c r="P309" s="58">
        <v>3228.23</v>
      </c>
      <c r="Q309" s="24">
        <f t="shared" si="8"/>
        <v>32282.3</v>
      </c>
      <c r="R309" s="24">
        <f t="shared" si="9"/>
        <v>36156.175999999999</v>
      </c>
      <c r="S309" s="16" t="s">
        <v>61</v>
      </c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77"/>
      <c r="AK309" s="66"/>
      <c r="AL309" s="79"/>
      <c r="AM309" s="79"/>
      <c r="AN309" s="79"/>
      <c r="AO309" s="79"/>
      <c r="AP309" s="79"/>
    </row>
    <row r="310" spans="1:42" ht="94.5" x14ac:dyDescent="0.25">
      <c r="A310" s="16" t="s">
        <v>2943</v>
      </c>
      <c r="B310" s="57" t="s">
        <v>925</v>
      </c>
      <c r="C310" s="7" t="s">
        <v>926</v>
      </c>
      <c r="D310" s="7" t="s">
        <v>927</v>
      </c>
      <c r="E310" s="7" t="s">
        <v>928</v>
      </c>
      <c r="F310" s="59" t="s">
        <v>2650</v>
      </c>
      <c r="G310" s="16">
        <v>0</v>
      </c>
      <c r="H310" s="28" t="s">
        <v>3699</v>
      </c>
      <c r="I310" s="16" t="s">
        <v>2647</v>
      </c>
      <c r="J310" s="16" t="s">
        <v>2647</v>
      </c>
      <c r="K310" s="59" t="s">
        <v>2648</v>
      </c>
      <c r="L310" s="16" t="s">
        <v>30</v>
      </c>
      <c r="M310" s="59" t="s">
        <v>2649</v>
      </c>
      <c r="N310" s="7" t="s">
        <v>2630</v>
      </c>
      <c r="O310" s="58">
        <v>24</v>
      </c>
      <c r="P310" s="58">
        <v>1351.35</v>
      </c>
      <c r="Q310" s="24">
        <f t="shared" si="8"/>
        <v>32432.399999999998</v>
      </c>
      <c r="R310" s="24">
        <f t="shared" si="9"/>
        <v>36324.288</v>
      </c>
      <c r="S310" s="16" t="s">
        <v>61</v>
      </c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77"/>
      <c r="AK310" s="66"/>
      <c r="AL310" s="79"/>
      <c r="AM310" s="79"/>
      <c r="AN310" s="79"/>
      <c r="AO310" s="79"/>
      <c r="AP310" s="79"/>
    </row>
    <row r="311" spans="1:42" ht="94.5" x14ac:dyDescent="0.25">
      <c r="A311" s="16" t="s">
        <v>2944</v>
      </c>
      <c r="B311" s="57" t="s">
        <v>929</v>
      </c>
      <c r="C311" s="7" t="s">
        <v>240</v>
      </c>
      <c r="D311" s="7" t="s">
        <v>487</v>
      </c>
      <c r="E311" s="7" t="s">
        <v>930</v>
      </c>
      <c r="F311" s="59" t="s">
        <v>2650</v>
      </c>
      <c r="G311" s="16">
        <v>0</v>
      </c>
      <c r="H311" s="28" t="s">
        <v>3699</v>
      </c>
      <c r="I311" s="16" t="s">
        <v>2647</v>
      </c>
      <c r="J311" s="16" t="s">
        <v>2647</v>
      </c>
      <c r="K311" s="59" t="s">
        <v>2648</v>
      </c>
      <c r="L311" s="16" t="s">
        <v>30</v>
      </c>
      <c r="M311" s="59" t="s">
        <v>2649</v>
      </c>
      <c r="N311" s="7" t="s">
        <v>2630</v>
      </c>
      <c r="O311" s="58">
        <v>1</v>
      </c>
      <c r="P311" s="58">
        <v>32549.95</v>
      </c>
      <c r="Q311" s="24">
        <f t="shared" si="8"/>
        <v>32549.95</v>
      </c>
      <c r="R311" s="24">
        <f t="shared" si="9"/>
        <v>36455.944000000003</v>
      </c>
      <c r="S311" s="16" t="s">
        <v>61</v>
      </c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77"/>
      <c r="AK311" s="66"/>
      <c r="AL311" s="79"/>
      <c r="AM311" s="79"/>
      <c r="AN311" s="79"/>
      <c r="AO311" s="79"/>
      <c r="AP311" s="79"/>
    </row>
    <row r="312" spans="1:42" ht="94.5" x14ac:dyDescent="0.25">
      <c r="A312" s="16" t="s">
        <v>2945</v>
      </c>
      <c r="B312" s="57" t="s">
        <v>931</v>
      </c>
      <c r="C312" s="7" t="s">
        <v>932</v>
      </c>
      <c r="D312" s="7" t="s">
        <v>933</v>
      </c>
      <c r="E312" s="7" t="s">
        <v>934</v>
      </c>
      <c r="F312" s="59" t="s">
        <v>2650</v>
      </c>
      <c r="G312" s="16">
        <v>0</v>
      </c>
      <c r="H312" s="28" t="s">
        <v>3699</v>
      </c>
      <c r="I312" s="16" t="s">
        <v>2647</v>
      </c>
      <c r="J312" s="16" t="s">
        <v>2647</v>
      </c>
      <c r="K312" s="59" t="s">
        <v>2648</v>
      </c>
      <c r="L312" s="16" t="s">
        <v>30</v>
      </c>
      <c r="M312" s="59" t="s">
        <v>2649</v>
      </c>
      <c r="N312" s="7" t="s">
        <v>2630</v>
      </c>
      <c r="O312" s="58">
        <v>3</v>
      </c>
      <c r="P312" s="58">
        <v>10867.5</v>
      </c>
      <c r="Q312" s="24">
        <f t="shared" si="8"/>
        <v>32602.5</v>
      </c>
      <c r="R312" s="24">
        <f t="shared" si="9"/>
        <v>36514.800000000003</v>
      </c>
      <c r="S312" s="16" t="s">
        <v>61</v>
      </c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77"/>
      <c r="AK312" s="66"/>
      <c r="AL312" s="79"/>
      <c r="AM312" s="79"/>
      <c r="AN312" s="79"/>
      <c r="AO312" s="79"/>
      <c r="AP312" s="79"/>
    </row>
    <row r="313" spans="1:42" ht="94.5" x14ac:dyDescent="0.25">
      <c r="A313" s="16" t="s">
        <v>2946</v>
      </c>
      <c r="B313" s="57" t="s">
        <v>699</v>
      </c>
      <c r="C313" s="7" t="s">
        <v>700</v>
      </c>
      <c r="D313" s="7" t="s">
        <v>487</v>
      </c>
      <c r="E313" s="7" t="s">
        <v>935</v>
      </c>
      <c r="F313" s="59" t="s">
        <v>2650</v>
      </c>
      <c r="G313" s="16">
        <v>0</v>
      </c>
      <c r="H313" s="28" t="s">
        <v>3699</v>
      </c>
      <c r="I313" s="16" t="s">
        <v>2647</v>
      </c>
      <c r="J313" s="16" t="s">
        <v>2647</v>
      </c>
      <c r="K313" s="59" t="s">
        <v>2648</v>
      </c>
      <c r="L313" s="16" t="s">
        <v>30</v>
      </c>
      <c r="M313" s="59" t="s">
        <v>2649</v>
      </c>
      <c r="N313" s="7" t="s">
        <v>2630</v>
      </c>
      <c r="O313" s="58">
        <v>6</v>
      </c>
      <c r="P313" s="58">
        <v>5435</v>
      </c>
      <c r="Q313" s="24">
        <f t="shared" si="8"/>
        <v>32610</v>
      </c>
      <c r="R313" s="24">
        <f t="shared" si="9"/>
        <v>36523.200000000004</v>
      </c>
      <c r="S313" s="16" t="s">
        <v>61</v>
      </c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77"/>
      <c r="AK313" s="66"/>
      <c r="AL313" s="79"/>
      <c r="AM313" s="79"/>
      <c r="AN313" s="79"/>
      <c r="AO313" s="79"/>
      <c r="AP313" s="79"/>
    </row>
    <row r="314" spans="1:42" ht="94.5" x14ac:dyDescent="0.25">
      <c r="A314" s="16" t="s">
        <v>2947</v>
      </c>
      <c r="B314" s="57" t="s">
        <v>936</v>
      </c>
      <c r="C314" s="7" t="s">
        <v>937</v>
      </c>
      <c r="D314" s="7" t="s">
        <v>938</v>
      </c>
      <c r="E314" s="7" t="s">
        <v>939</v>
      </c>
      <c r="F314" s="59" t="s">
        <v>2650</v>
      </c>
      <c r="G314" s="16">
        <v>0</v>
      </c>
      <c r="H314" s="28" t="s">
        <v>3699</v>
      </c>
      <c r="I314" s="16" t="s">
        <v>2647</v>
      </c>
      <c r="J314" s="16" t="s">
        <v>2647</v>
      </c>
      <c r="K314" s="59" t="s">
        <v>2648</v>
      </c>
      <c r="L314" s="16" t="s">
        <v>30</v>
      </c>
      <c r="M314" s="59" t="s">
        <v>2649</v>
      </c>
      <c r="N314" s="7" t="s">
        <v>2630</v>
      </c>
      <c r="O314" s="58">
        <v>20</v>
      </c>
      <c r="P314" s="58">
        <v>1638</v>
      </c>
      <c r="Q314" s="24">
        <f t="shared" si="8"/>
        <v>32760</v>
      </c>
      <c r="R314" s="24">
        <f t="shared" si="9"/>
        <v>36691.200000000004</v>
      </c>
      <c r="S314" s="16" t="s">
        <v>61</v>
      </c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77"/>
      <c r="AK314" s="66"/>
      <c r="AL314" s="79"/>
      <c r="AM314" s="79"/>
      <c r="AN314" s="79"/>
      <c r="AO314" s="79"/>
      <c r="AP314" s="79"/>
    </row>
    <row r="315" spans="1:42" ht="94.5" x14ac:dyDescent="0.25">
      <c r="A315" s="16" t="s">
        <v>2948</v>
      </c>
      <c r="B315" s="57" t="s">
        <v>941</v>
      </c>
      <c r="C315" s="7" t="s">
        <v>220</v>
      </c>
      <c r="D315" s="7" t="s">
        <v>942</v>
      </c>
      <c r="E315" s="7" t="s">
        <v>943</v>
      </c>
      <c r="F315" s="59" t="s">
        <v>2650</v>
      </c>
      <c r="G315" s="16">
        <v>0</v>
      </c>
      <c r="H315" s="28" t="s">
        <v>3699</v>
      </c>
      <c r="I315" s="16" t="s">
        <v>2647</v>
      </c>
      <c r="J315" s="16" t="s">
        <v>2647</v>
      </c>
      <c r="K315" s="59" t="s">
        <v>2648</v>
      </c>
      <c r="L315" s="16" t="s">
        <v>30</v>
      </c>
      <c r="M315" s="59" t="s">
        <v>2649</v>
      </c>
      <c r="N315" s="7" t="s">
        <v>2630</v>
      </c>
      <c r="O315" s="58">
        <v>4</v>
      </c>
      <c r="P315" s="58">
        <v>3684.45</v>
      </c>
      <c r="Q315" s="24">
        <f t="shared" si="8"/>
        <v>14737.8</v>
      </c>
      <c r="R315" s="24">
        <f t="shared" si="9"/>
        <v>16506.335999999999</v>
      </c>
      <c r="S315" s="16" t="s">
        <v>61</v>
      </c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77"/>
      <c r="AK315" s="66"/>
      <c r="AL315" s="79"/>
      <c r="AM315" s="79"/>
      <c r="AN315" s="79"/>
      <c r="AO315" s="79"/>
      <c r="AP315" s="79"/>
    </row>
    <row r="316" spans="1:42" ht="94.5" x14ac:dyDescent="0.25">
      <c r="A316" s="16" t="s">
        <v>2949</v>
      </c>
      <c r="B316" s="57" t="s">
        <v>944</v>
      </c>
      <c r="C316" s="7" t="s">
        <v>945</v>
      </c>
      <c r="D316" s="7" t="s">
        <v>946</v>
      </c>
      <c r="E316" s="7" t="s">
        <v>947</v>
      </c>
      <c r="F316" s="59" t="s">
        <v>2650</v>
      </c>
      <c r="G316" s="16">
        <v>0</v>
      </c>
      <c r="H316" s="28" t="s">
        <v>3699</v>
      </c>
      <c r="I316" s="16" t="s">
        <v>2647</v>
      </c>
      <c r="J316" s="16" t="s">
        <v>2647</v>
      </c>
      <c r="K316" s="59" t="s">
        <v>2648</v>
      </c>
      <c r="L316" s="16" t="s">
        <v>30</v>
      </c>
      <c r="M316" s="59" t="s">
        <v>2649</v>
      </c>
      <c r="N316" s="7" t="s">
        <v>2630</v>
      </c>
      <c r="O316" s="58">
        <v>200</v>
      </c>
      <c r="P316" s="81">
        <v>71.88</v>
      </c>
      <c r="Q316" s="24">
        <f t="shared" si="8"/>
        <v>14376</v>
      </c>
      <c r="R316" s="24">
        <f t="shared" si="9"/>
        <v>16101.12</v>
      </c>
      <c r="S316" s="16" t="s">
        <v>61</v>
      </c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77"/>
      <c r="AK316" s="66"/>
      <c r="AL316" s="79"/>
      <c r="AM316" s="79"/>
      <c r="AN316" s="79"/>
      <c r="AO316" s="79"/>
      <c r="AP316" s="79"/>
    </row>
    <row r="317" spans="1:42" ht="94.5" x14ac:dyDescent="0.25">
      <c r="A317" s="16" t="s">
        <v>2950</v>
      </c>
      <c r="B317" s="57" t="s">
        <v>948</v>
      </c>
      <c r="C317" s="7" t="s">
        <v>949</v>
      </c>
      <c r="D317" s="7" t="s">
        <v>950</v>
      </c>
      <c r="E317" s="7" t="s">
        <v>951</v>
      </c>
      <c r="F317" s="59" t="s">
        <v>2650</v>
      </c>
      <c r="G317" s="16">
        <v>0</v>
      </c>
      <c r="H317" s="28" t="s">
        <v>3699</v>
      </c>
      <c r="I317" s="16" t="s">
        <v>2647</v>
      </c>
      <c r="J317" s="16" t="s">
        <v>2647</v>
      </c>
      <c r="K317" s="59" t="s">
        <v>2648</v>
      </c>
      <c r="L317" s="16" t="s">
        <v>30</v>
      </c>
      <c r="M317" s="59" t="s">
        <v>2649</v>
      </c>
      <c r="N317" s="7" t="s">
        <v>2630</v>
      </c>
      <c r="O317" s="58">
        <v>10</v>
      </c>
      <c r="P317" s="58">
        <v>3350</v>
      </c>
      <c r="Q317" s="24">
        <f t="shared" si="8"/>
        <v>33500</v>
      </c>
      <c r="R317" s="24">
        <f t="shared" si="9"/>
        <v>37520</v>
      </c>
      <c r="S317" s="16" t="s">
        <v>61</v>
      </c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77"/>
      <c r="AK317" s="66"/>
      <c r="AL317" s="79"/>
      <c r="AM317" s="79"/>
      <c r="AN317" s="79"/>
      <c r="AO317" s="79"/>
      <c r="AP317" s="79"/>
    </row>
    <row r="318" spans="1:42" ht="94.5" x14ac:dyDescent="0.25">
      <c r="A318" s="16" t="s">
        <v>2951</v>
      </c>
      <c r="B318" s="57" t="s">
        <v>952</v>
      </c>
      <c r="C318" s="7" t="s">
        <v>204</v>
      </c>
      <c r="D318" s="7" t="s">
        <v>953</v>
      </c>
      <c r="E318" s="7" t="s">
        <v>954</v>
      </c>
      <c r="F318" s="59" t="s">
        <v>2650</v>
      </c>
      <c r="G318" s="16">
        <v>0</v>
      </c>
      <c r="H318" s="28" t="s">
        <v>3699</v>
      </c>
      <c r="I318" s="16" t="s">
        <v>2647</v>
      </c>
      <c r="J318" s="16" t="s">
        <v>2647</v>
      </c>
      <c r="K318" s="59" t="s">
        <v>2648</v>
      </c>
      <c r="L318" s="16" t="s">
        <v>30</v>
      </c>
      <c r="M318" s="59" t="s">
        <v>2649</v>
      </c>
      <c r="N318" s="7" t="s">
        <v>2630</v>
      </c>
      <c r="O318" s="58">
        <v>14</v>
      </c>
      <c r="P318" s="58">
        <v>2394</v>
      </c>
      <c r="Q318" s="24">
        <f t="shared" si="8"/>
        <v>33516</v>
      </c>
      <c r="R318" s="24">
        <f t="shared" si="9"/>
        <v>37537.920000000006</v>
      </c>
      <c r="S318" s="16" t="s">
        <v>61</v>
      </c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77"/>
      <c r="AK318" s="66"/>
      <c r="AL318" s="79"/>
      <c r="AM318" s="79"/>
      <c r="AN318" s="79"/>
      <c r="AO318" s="79"/>
      <c r="AP318" s="79"/>
    </row>
    <row r="319" spans="1:42" ht="94.5" x14ac:dyDescent="0.25">
      <c r="A319" s="16" t="s">
        <v>2952</v>
      </c>
      <c r="B319" s="57" t="s">
        <v>955</v>
      </c>
      <c r="C319" s="7" t="s">
        <v>956</v>
      </c>
      <c r="D319" s="7" t="s">
        <v>957</v>
      </c>
      <c r="E319" s="7" t="s">
        <v>958</v>
      </c>
      <c r="F319" s="59" t="s">
        <v>2650</v>
      </c>
      <c r="G319" s="16">
        <v>0</v>
      </c>
      <c r="H319" s="28" t="s">
        <v>3699</v>
      </c>
      <c r="I319" s="16" t="s">
        <v>2647</v>
      </c>
      <c r="J319" s="16" t="s">
        <v>2647</v>
      </c>
      <c r="K319" s="59" t="s">
        <v>2648</v>
      </c>
      <c r="L319" s="16" t="s">
        <v>30</v>
      </c>
      <c r="M319" s="59" t="s">
        <v>2649</v>
      </c>
      <c r="N319" s="7" t="s">
        <v>2630</v>
      </c>
      <c r="O319" s="58">
        <v>10</v>
      </c>
      <c r="P319" s="58">
        <v>3431.35</v>
      </c>
      <c r="Q319" s="24">
        <f t="shared" si="8"/>
        <v>34313.5</v>
      </c>
      <c r="R319" s="24">
        <f t="shared" si="9"/>
        <v>38431.120000000003</v>
      </c>
      <c r="S319" s="16" t="s">
        <v>61</v>
      </c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77"/>
      <c r="AK319" s="66"/>
      <c r="AL319" s="79"/>
      <c r="AM319" s="79"/>
      <c r="AN319" s="79"/>
      <c r="AO319" s="79"/>
      <c r="AP319" s="79"/>
    </row>
    <row r="320" spans="1:42" ht="94.5" x14ac:dyDescent="0.25">
      <c r="A320" s="16" t="s">
        <v>2953</v>
      </c>
      <c r="B320" s="57" t="s">
        <v>91</v>
      </c>
      <c r="C320" s="7" t="s">
        <v>92</v>
      </c>
      <c r="D320" s="7" t="s">
        <v>93</v>
      </c>
      <c r="E320" s="7" t="s">
        <v>959</v>
      </c>
      <c r="F320" s="59" t="s">
        <v>2650</v>
      </c>
      <c r="G320" s="16">
        <v>0</v>
      </c>
      <c r="H320" s="28" t="s">
        <v>3699</v>
      </c>
      <c r="I320" s="16" t="s">
        <v>2647</v>
      </c>
      <c r="J320" s="16" t="s">
        <v>2647</v>
      </c>
      <c r="K320" s="59" t="s">
        <v>2648</v>
      </c>
      <c r="L320" s="16" t="s">
        <v>30</v>
      </c>
      <c r="M320" s="59" t="s">
        <v>2649</v>
      </c>
      <c r="N320" s="7" t="s">
        <v>2630</v>
      </c>
      <c r="O320" s="58">
        <v>2</v>
      </c>
      <c r="P320" s="58">
        <v>17216.43</v>
      </c>
      <c r="Q320" s="24">
        <f t="shared" si="8"/>
        <v>34432.86</v>
      </c>
      <c r="R320" s="24">
        <f t="shared" si="9"/>
        <v>38564.803200000002</v>
      </c>
      <c r="S320" s="16" t="s">
        <v>61</v>
      </c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77"/>
      <c r="AK320" s="66"/>
      <c r="AL320" s="79"/>
      <c r="AM320" s="79"/>
      <c r="AN320" s="79"/>
      <c r="AO320" s="79"/>
      <c r="AP320" s="79"/>
    </row>
    <row r="321" spans="1:42" ht="94.5" x14ac:dyDescent="0.25">
      <c r="A321" s="16" t="s">
        <v>2954</v>
      </c>
      <c r="B321" s="57" t="s">
        <v>960</v>
      </c>
      <c r="C321" s="7" t="s">
        <v>961</v>
      </c>
      <c r="D321" s="7" t="s">
        <v>646</v>
      </c>
      <c r="E321" s="7" t="s">
        <v>962</v>
      </c>
      <c r="F321" s="59" t="s">
        <v>2650</v>
      </c>
      <c r="G321" s="16">
        <v>0</v>
      </c>
      <c r="H321" s="28" t="s">
        <v>3699</v>
      </c>
      <c r="I321" s="16" t="s">
        <v>2647</v>
      </c>
      <c r="J321" s="16" t="s">
        <v>2647</v>
      </c>
      <c r="K321" s="59" t="s">
        <v>2648</v>
      </c>
      <c r="L321" s="16" t="s">
        <v>30</v>
      </c>
      <c r="M321" s="59" t="s">
        <v>2649</v>
      </c>
      <c r="N321" s="7" t="s">
        <v>2630</v>
      </c>
      <c r="O321" s="58">
        <v>1</v>
      </c>
      <c r="P321" s="58">
        <v>34488.300000000003</v>
      </c>
      <c r="Q321" s="24">
        <f t="shared" si="8"/>
        <v>34488.300000000003</v>
      </c>
      <c r="R321" s="24">
        <f t="shared" si="9"/>
        <v>38626.896000000008</v>
      </c>
      <c r="S321" s="16" t="s">
        <v>61</v>
      </c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77"/>
      <c r="AK321" s="66"/>
      <c r="AL321" s="79"/>
      <c r="AM321" s="79"/>
      <c r="AN321" s="79"/>
      <c r="AO321" s="79"/>
      <c r="AP321" s="79"/>
    </row>
    <row r="322" spans="1:42" ht="94.5" x14ac:dyDescent="0.25">
      <c r="A322" s="16" t="s">
        <v>2955</v>
      </c>
      <c r="B322" s="57" t="s">
        <v>963</v>
      </c>
      <c r="C322" s="7" t="s">
        <v>964</v>
      </c>
      <c r="D322" s="7" t="s">
        <v>965</v>
      </c>
      <c r="E322" s="7" t="s">
        <v>966</v>
      </c>
      <c r="F322" s="59" t="s">
        <v>2650</v>
      </c>
      <c r="G322" s="16">
        <v>0</v>
      </c>
      <c r="H322" s="28" t="s">
        <v>3699</v>
      </c>
      <c r="I322" s="16" t="s">
        <v>2647</v>
      </c>
      <c r="J322" s="16" t="s">
        <v>2647</v>
      </c>
      <c r="K322" s="59" t="s">
        <v>2648</v>
      </c>
      <c r="L322" s="16" t="s">
        <v>30</v>
      </c>
      <c r="M322" s="59" t="s">
        <v>2649</v>
      </c>
      <c r="N322" s="7" t="s">
        <v>2630</v>
      </c>
      <c r="O322" s="58">
        <v>20</v>
      </c>
      <c r="P322" s="58">
        <v>1724.63</v>
      </c>
      <c r="Q322" s="24">
        <f t="shared" si="8"/>
        <v>34492.600000000006</v>
      </c>
      <c r="R322" s="24">
        <f t="shared" si="9"/>
        <v>38631.712000000007</v>
      </c>
      <c r="S322" s="16" t="s">
        <v>61</v>
      </c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77"/>
      <c r="AK322" s="66"/>
      <c r="AL322" s="79"/>
      <c r="AM322" s="79"/>
      <c r="AN322" s="79"/>
      <c r="AO322" s="79"/>
      <c r="AP322" s="79"/>
    </row>
    <row r="323" spans="1:42" ht="94.5" x14ac:dyDescent="0.25">
      <c r="A323" s="16" t="s">
        <v>2956</v>
      </c>
      <c r="B323" s="57" t="s">
        <v>967</v>
      </c>
      <c r="C323" s="7" t="s">
        <v>588</v>
      </c>
      <c r="D323" s="7" t="s">
        <v>968</v>
      </c>
      <c r="E323" s="7" t="s">
        <v>969</v>
      </c>
      <c r="F323" s="59" t="s">
        <v>2650</v>
      </c>
      <c r="G323" s="16">
        <v>0</v>
      </c>
      <c r="H323" s="28" t="s">
        <v>3699</v>
      </c>
      <c r="I323" s="16" t="s">
        <v>2647</v>
      </c>
      <c r="J323" s="16" t="s">
        <v>2647</v>
      </c>
      <c r="K323" s="59" t="s">
        <v>2648</v>
      </c>
      <c r="L323" s="16" t="s">
        <v>30</v>
      </c>
      <c r="M323" s="59" t="s">
        <v>2649</v>
      </c>
      <c r="N323" s="7" t="s">
        <v>2630</v>
      </c>
      <c r="O323" s="58">
        <v>20</v>
      </c>
      <c r="P323" s="58">
        <v>1732.5</v>
      </c>
      <c r="Q323" s="24">
        <f t="shared" si="8"/>
        <v>34650</v>
      </c>
      <c r="R323" s="24">
        <f t="shared" si="9"/>
        <v>38808.000000000007</v>
      </c>
      <c r="S323" s="16" t="s">
        <v>61</v>
      </c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77"/>
      <c r="AK323" s="66"/>
      <c r="AL323" s="79"/>
      <c r="AM323" s="79"/>
      <c r="AN323" s="79"/>
      <c r="AO323" s="79"/>
      <c r="AP323" s="79"/>
    </row>
    <row r="324" spans="1:42" ht="94.5" x14ac:dyDescent="0.25">
      <c r="A324" s="16" t="s">
        <v>2957</v>
      </c>
      <c r="B324" s="57" t="s">
        <v>970</v>
      </c>
      <c r="C324" s="7" t="s">
        <v>92</v>
      </c>
      <c r="D324" s="7" t="s">
        <v>971</v>
      </c>
      <c r="E324" s="7" t="s">
        <v>972</v>
      </c>
      <c r="F324" s="59" t="s">
        <v>2650</v>
      </c>
      <c r="G324" s="16">
        <v>0</v>
      </c>
      <c r="H324" s="28" t="s">
        <v>3699</v>
      </c>
      <c r="I324" s="16" t="s">
        <v>2647</v>
      </c>
      <c r="J324" s="16" t="s">
        <v>2647</v>
      </c>
      <c r="K324" s="59" t="s">
        <v>2648</v>
      </c>
      <c r="L324" s="16" t="s">
        <v>30</v>
      </c>
      <c r="M324" s="59" t="s">
        <v>2649</v>
      </c>
      <c r="N324" s="7" t="s">
        <v>2630</v>
      </c>
      <c r="O324" s="58">
        <v>2</v>
      </c>
      <c r="P324" s="58">
        <v>17365</v>
      </c>
      <c r="Q324" s="24">
        <f t="shared" si="8"/>
        <v>34730</v>
      </c>
      <c r="R324" s="24">
        <f t="shared" si="9"/>
        <v>38897.600000000006</v>
      </c>
      <c r="S324" s="16" t="s">
        <v>61</v>
      </c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77"/>
      <c r="AK324" s="66"/>
      <c r="AL324" s="79"/>
      <c r="AM324" s="79"/>
      <c r="AN324" s="79"/>
      <c r="AO324" s="79"/>
      <c r="AP324" s="79"/>
    </row>
    <row r="325" spans="1:42" ht="94.5" x14ac:dyDescent="0.25">
      <c r="A325" s="16" t="s">
        <v>2958</v>
      </c>
      <c r="B325" s="57" t="s">
        <v>275</v>
      </c>
      <c r="C325" s="7" t="s">
        <v>276</v>
      </c>
      <c r="D325" s="7" t="s">
        <v>277</v>
      </c>
      <c r="E325" s="7" t="s">
        <v>973</v>
      </c>
      <c r="F325" s="59" t="s">
        <v>2650</v>
      </c>
      <c r="G325" s="16">
        <v>0</v>
      </c>
      <c r="H325" s="28" t="s">
        <v>3699</v>
      </c>
      <c r="I325" s="16" t="s">
        <v>2647</v>
      </c>
      <c r="J325" s="16" t="s">
        <v>2647</v>
      </c>
      <c r="K325" s="59" t="s">
        <v>2648</v>
      </c>
      <c r="L325" s="16" t="s">
        <v>30</v>
      </c>
      <c r="M325" s="59" t="s">
        <v>2649</v>
      </c>
      <c r="N325" s="7" t="s">
        <v>2630</v>
      </c>
      <c r="O325" s="58">
        <v>12</v>
      </c>
      <c r="P325" s="58">
        <v>2931</v>
      </c>
      <c r="Q325" s="24">
        <f t="shared" si="8"/>
        <v>35172</v>
      </c>
      <c r="R325" s="24">
        <f t="shared" si="9"/>
        <v>39392.640000000007</v>
      </c>
      <c r="S325" s="16" t="s">
        <v>61</v>
      </c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77"/>
      <c r="AK325" s="66"/>
      <c r="AL325" s="79"/>
      <c r="AM325" s="79"/>
      <c r="AN325" s="79"/>
      <c r="AO325" s="79"/>
      <c r="AP325" s="79"/>
    </row>
    <row r="326" spans="1:42" ht="94.5" x14ac:dyDescent="0.25">
      <c r="A326" s="16" t="s">
        <v>2959</v>
      </c>
      <c r="B326" s="57" t="s">
        <v>974</v>
      </c>
      <c r="C326" s="7" t="s">
        <v>975</v>
      </c>
      <c r="D326" s="7" t="s">
        <v>976</v>
      </c>
      <c r="E326" s="7" t="s">
        <v>977</v>
      </c>
      <c r="F326" s="59" t="s">
        <v>2650</v>
      </c>
      <c r="G326" s="16">
        <v>0</v>
      </c>
      <c r="H326" s="28" t="s">
        <v>3699</v>
      </c>
      <c r="I326" s="16" t="s">
        <v>2647</v>
      </c>
      <c r="J326" s="16" t="s">
        <v>2647</v>
      </c>
      <c r="K326" s="59" t="s">
        <v>2648</v>
      </c>
      <c r="L326" s="16" t="s">
        <v>30</v>
      </c>
      <c r="M326" s="59" t="s">
        <v>2649</v>
      </c>
      <c r="N326" s="7" t="s">
        <v>2630</v>
      </c>
      <c r="O326" s="58">
        <v>6</v>
      </c>
      <c r="P326" s="58">
        <v>5880</v>
      </c>
      <c r="Q326" s="24">
        <f t="shared" si="8"/>
        <v>35280</v>
      </c>
      <c r="R326" s="24">
        <f t="shared" si="9"/>
        <v>39513.600000000006</v>
      </c>
      <c r="S326" s="16" t="s">
        <v>61</v>
      </c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77"/>
      <c r="AK326" s="66"/>
      <c r="AL326" s="79"/>
      <c r="AM326" s="79"/>
      <c r="AN326" s="79"/>
      <c r="AO326" s="79"/>
      <c r="AP326" s="79"/>
    </row>
    <row r="327" spans="1:42" ht="94.5" x14ac:dyDescent="0.25">
      <c r="A327" s="16" t="s">
        <v>2960</v>
      </c>
      <c r="B327" s="57" t="s">
        <v>978</v>
      </c>
      <c r="C327" s="7" t="s">
        <v>520</v>
      </c>
      <c r="D327" s="7" t="s">
        <v>979</v>
      </c>
      <c r="E327" s="7" t="s">
        <v>980</v>
      </c>
      <c r="F327" s="59" t="s">
        <v>2650</v>
      </c>
      <c r="G327" s="16">
        <v>0</v>
      </c>
      <c r="H327" s="28" t="s">
        <v>3699</v>
      </c>
      <c r="I327" s="16" t="s">
        <v>2647</v>
      </c>
      <c r="J327" s="16" t="s">
        <v>2647</v>
      </c>
      <c r="K327" s="59" t="s">
        <v>2648</v>
      </c>
      <c r="L327" s="16" t="s">
        <v>30</v>
      </c>
      <c r="M327" s="59" t="s">
        <v>2649</v>
      </c>
      <c r="N327" s="7" t="s">
        <v>2630</v>
      </c>
      <c r="O327" s="58">
        <v>100</v>
      </c>
      <c r="P327" s="58">
        <v>354.38</v>
      </c>
      <c r="Q327" s="24">
        <f t="shared" si="8"/>
        <v>35438</v>
      </c>
      <c r="R327" s="24">
        <f t="shared" si="9"/>
        <v>39690.560000000005</v>
      </c>
      <c r="S327" s="16" t="s">
        <v>61</v>
      </c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77"/>
      <c r="AK327" s="66"/>
      <c r="AL327" s="79"/>
      <c r="AM327" s="79"/>
      <c r="AN327" s="79"/>
      <c r="AO327" s="79"/>
      <c r="AP327" s="79"/>
    </row>
    <row r="328" spans="1:42" ht="94.5" x14ac:dyDescent="0.25">
      <c r="A328" s="16" t="s">
        <v>2961</v>
      </c>
      <c r="B328" s="57" t="s">
        <v>978</v>
      </c>
      <c r="C328" s="7" t="s">
        <v>520</v>
      </c>
      <c r="D328" s="7" t="s">
        <v>979</v>
      </c>
      <c r="E328" s="7" t="s">
        <v>981</v>
      </c>
      <c r="F328" s="59" t="s">
        <v>2650</v>
      </c>
      <c r="G328" s="16">
        <v>0</v>
      </c>
      <c r="H328" s="28" t="s">
        <v>3699</v>
      </c>
      <c r="I328" s="16" t="s">
        <v>2647</v>
      </c>
      <c r="J328" s="16" t="s">
        <v>2647</v>
      </c>
      <c r="K328" s="59" t="s">
        <v>2648</v>
      </c>
      <c r="L328" s="16" t="s">
        <v>30</v>
      </c>
      <c r="M328" s="59" t="s">
        <v>2649</v>
      </c>
      <c r="N328" s="7" t="s">
        <v>2630</v>
      </c>
      <c r="O328" s="58">
        <v>100</v>
      </c>
      <c r="P328" s="58">
        <v>354.38</v>
      </c>
      <c r="Q328" s="24">
        <f t="shared" si="8"/>
        <v>35438</v>
      </c>
      <c r="R328" s="24">
        <f t="shared" si="9"/>
        <v>39690.560000000005</v>
      </c>
      <c r="S328" s="16" t="s">
        <v>61</v>
      </c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77"/>
      <c r="AK328" s="66"/>
      <c r="AL328" s="79"/>
      <c r="AM328" s="79"/>
      <c r="AN328" s="79"/>
      <c r="AO328" s="79"/>
      <c r="AP328" s="79"/>
    </row>
    <row r="329" spans="1:42" ht="94.5" x14ac:dyDescent="0.25">
      <c r="A329" s="16" t="s">
        <v>2962</v>
      </c>
      <c r="B329" s="57" t="s">
        <v>978</v>
      </c>
      <c r="C329" s="7" t="s">
        <v>520</v>
      </c>
      <c r="D329" s="7" t="s">
        <v>979</v>
      </c>
      <c r="E329" s="7" t="s">
        <v>982</v>
      </c>
      <c r="F329" s="59" t="s">
        <v>2650</v>
      </c>
      <c r="G329" s="16">
        <v>0</v>
      </c>
      <c r="H329" s="28" t="s">
        <v>3699</v>
      </c>
      <c r="I329" s="16" t="s">
        <v>2647</v>
      </c>
      <c r="J329" s="16" t="s">
        <v>2647</v>
      </c>
      <c r="K329" s="59" t="s">
        <v>2648</v>
      </c>
      <c r="L329" s="16" t="s">
        <v>30</v>
      </c>
      <c r="M329" s="59" t="s">
        <v>2649</v>
      </c>
      <c r="N329" s="7" t="s">
        <v>2630</v>
      </c>
      <c r="O329" s="58">
        <v>100</v>
      </c>
      <c r="P329" s="58">
        <v>354.38</v>
      </c>
      <c r="Q329" s="24">
        <f t="shared" ref="Q329:Q389" si="10">O329*P329</f>
        <v>35438</v>
      </c>
      <c r="R329" s="24">
        <f t="shared" ref="R329:R389" si="11">Q329*1.12</f>
        <v>39690.560000000005</v>
      </c>
      <c r="S329" s="16" t="s">
        <v>61</v>
      </c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77"/>
      <c r="AK329" s="66"/>
      <c r="AL329" s="79"/>
      <c r="AM329" s="79"/>
      <c r="AN329" s="79"/>
      <c r="AO329" s="79"/>
      <c r="AP329" s="79"/>
    </row>
    <row r="330" spans="1:42" ht="94.5" x14ac:dyDescent="0.25">
      <c r="A330" s="16" t="s">
        <v>2963</v>
      </c>
      <c r="B330" s="57" t="s">
        <v>983</v>
      </c>
      <c r="C330" s="7" t="s">
        <v>984</v>
      </c>
      <c r="D330" s="7" t="s">
        <v>985</v>
      </c>
      <c r="E330" s="7" t="s">
        <v>986</v>
      </c>
      <c r="F330" s="59" t="s">
        <v>2650</v>
      </c>
      <c r="G330" s="16">
        <v>0</v>
      </c>
      <c r="H330" s="28" t="s">
        <v>3699</v>
      </c>
      <c r="I330" s="16" t="s">
        <v>2647</v>
      </c>
      <c r="J330" s="16" t="s">
        <v>2647</v>
      </c>
      <c r="K330" s="59" t="s">
        <v>2648</v>
      </c>
      <c r="L330" s="16" t="s">
        <v>30</v>
      </c>
      <c r="M330" s="59" t="s">
        <v>2649</v>
      </c>
      <c r="N330" s="7" t="s">
        <v>2630</v>
      </c>
      <c r="O330" s="58">
        <v>40</v>
      </c>
      <c r="P330" s="58">
        <v>888.95</v>
      </c>
      <c r="Q330" s="24">
        <f t="shared" si="10"/>
        <v>35558</v>
      </c>
      <c r="R330" s="24">
        <f t="shared" si="11"/>
        <v>39824.960000000006</v>
      </c>
      <c r="S330" s="16" t="s">
        <v>61</v>
      </c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77"/>
      <c r="AK330" s="66"/>
      <c r="AL330" s="79"/>
      <c r="AM330" s="79"/>
      <c r="AN330" s="79"/>
      <c r="AO330" s="79"/>
      <c r="AP330" s="79"/>
    </row>
    <row r="331" spans="1:42" ht="94.5" x14ac:dyDescent="0.25">
      <c r="A331" s="16" t="s">
        <v>2964</v>
      </c>
      <c r="B331" s="57" t="s">
        <v>987</v>
      </c>
      <c r="C331" s="7" t="s">
        <v>988</v>
      </c>
      <c r="D331" s="7" t="s">
        <v>989</v>
      </c>
      <c r="E331" s="7" t="s">
        <v>990</v>
      </c>
      <c r="F331" s="59" t="s">
        <v>2650</v>
      </c>
      <c r="G331" s="16">
        <v>0</v>
      </c>
      <c r="H331" s="28" t="s">
        <v>3699</v>
      </c>
      <c r="I331" s="16" t="s">
        <v>2647</v>
      </c>
      <c r="J331" s="16" t="s">
        <v>2647</v>
      </c>
      <c r="K331" s="59" t="s">
        <v>2648</v>
      </c>
      <c r="L331" s="16" t="s">
        <v>30</v>
      </c>
      <c r="M331" s="59" t="s">
        <v>2649</v>
      </c>
      <c r="N331" s="7" t="s">
        <v>2635</v>
      </c>
      <c r="O331" s="58">
        <v>1</v>
      </c>
      <c r="P331" s="58">
        <v>35730.449999999997</v>
      </c>
      <c r="Q331" s="24">
        <f t="shared" si="10"/>
        <v>35730.449999999997</v>
      </c>
      <c r="R331" s="24">
        <f t="shared" si="11"/>
        <v>40018.103999999999</v>
      </c>
      <c r="S331" s="16" t="s">
        <v>61</v>
      </c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77"/>
      <c r="AK331" s="66"/>
      <c r="AL331" s="79"/>
      <c r="AM331" s="79"/>
      <c r="AN331" s="79"/>
      <c r="AO331" s="79"/>
      <c r="AP331" s="79"/>
    </row>
    <row r="332" spans="1:42" ht="94.5" x14ac:dyDescent="0.25">
      <c r="A332" s="16" t="s">
        <v>2965</v>
      </c>
      <c r="B332" s="57" t="s">
        <v>337</v>
      </c>
      <c r="C332" s="7" t="s">
        <v>338</v>
      </c>
      <c r="D332" s="7" t="s">
        <v>339</v>
      </c>
      <c r="E332" s="7" t="s">
        <v>991</v>
      </c>
      <c r="F332" s="59" t="s">
        <v>2650</v>
      </c>
      <c r="G332" s="16">
        <v>0</v>
      </c>
      <c r="H332" s="28" t="s">
        <v>3699</v>
      </c>
      <c r="I332" s="16" t="s">
        <v>2647</v>
      </c>
      <c r="J332" s="16" t="s">
        <v>2647</v>
      </c>
      <c r="K332" s="59" t="s">
        <v>2648</v>
      </c>
      <c r="L332" s="16" t="s">
        <v>30</v>
      </c>
      <c r="M332" s="59" t="s">
        <v>2649</v>
      </c>
      <c r="N332" s="7" t="s">
        <v>2630</v>
      </c>
      <c r="O332" s="58">
        <v>4</v>
      </c>
      <c r="P332" s="58">
        <v>8946</v>
      </c>
      <c r="Q332" s="24">
        <f t="shared" si="10"/>
        <v>35784</v>
      </c>
      <c r="R332" s="24">
        <f t="shared" si="11"/>
        <v>40078.080000000002</v>
      </c>
      <c r="S332" s="16" t="s">
        <v>61</v>
      </c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77"/>
      <c r="AK332" s="66"/>
      <c r="AL332" s="79"/>
      <c r="AM332" s="79"/>
      <c r="AN332" s="79"/>
      <c r="AO332" s="79"/>
      <c r="AP332" s="79"/>
    </row>
    <row r="333" spans="1:42" ht="94.5" x14ac:dyDescent="0.25">
      <c r="A333" s="16" t="s">
        <v>2966</v>
      </c>
      <c r="B333" s="57" t="s">
        <v>994</v>
      </c>
      <c r="C333" s="7" t="s">
        <v>995</v>
      </c>
      <c r="D333" s="7" t="s">
        <v>996</v>
      </c>
      <c r="E333" s="7" t="s">
        <v>997</v>
      </c>
      <c r="F333" s="59" t="s">
        <v>2650</v>
      </c>
      <c r="G333" s="16">
        <v>0</v>
      </c>
      <c r="H333" s="28" t="s">
        <v>3699</v>
      </c>
      <c r="I333" s="16" t="s">
        <v>2647</v>
      </c>
      <c r="J333" s="16" t="s">
        <v>2647</v>
      </c>
      <c r="K333" s="59" t="s">
        <v>2648</v>
      </c>
      <c r="L333" s="16" t="s">
        <v>30</v>
      </c>
      <c r="M333" s="59" t="s">
        <v>2649</v>
      </c>
      <c r="N333" s="7" t="s">
        <v>2630</v>
      </c>
      <c r="O333" s="58">
        <v>50</v>
      </c>
      <c r="P333" s="58">
        <v>724.5</v>
      </c>
      <c r="Q333" s="24">
        <f t="shared" si="10"/>
        <v>36225</v>
      </c>
      <c r="R333" s="24">
        <f t="shared" si="11"/>
        <v>40572.000000000007</v>
      </c>
      <c r="S333" s="16" t="s">
        <v>61</v>
      </c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77"/>
      <c r="AK333" s="66"/>
      <c r="AL333" s="79"/>
      <c r="AM333" s="79"/>
      <c r="AN333" s="79"/>
      <c r="AO333" s="79"/>
      <c r="AP333" s="79"/>
    </row>
    <row r="334" spans="1:42" ht="94.5" x14ac:dyDescent="0.25">
      <c r="A334" s="16" t="s">
        <v>2967</v>
      </c>
      <c r="B334" s="57" t="s">
        <v>998</v>
      </c>
      <c r="C334" s="7" t="s">
        <v>281</v>
      </c>
      <c r="D334" s="7" t="s">
        <v>999</v>
      </c>
      <c r="E334" s="7" t="s">
        <v>1000</v>
      </c>
      <c r="F334" s="59" t="s">
        <v>2650</v>
      </c>
      <c r="G334" s="16">
        <v>0</v>
      </c>
      <c r="H334" s="28" t="s">
        <v>3699</v>
      </c>
      <c r="I334" s="16" t="s">
        <v>2647</v>
      </c>
      <c r="J334" s="16" t="s">
        <v>2647</v>
      </c>
      <c r="K334" s="59" t="s">
        <v>2648</v>
      </c>
      <c r="L334" s="16" t="s">
        <v>30</v>
      </c>
      <c r="M334" s="59" t="s">
        <v>2649</v>
      </c>
      <c r="N334" s="7" t="s">
        <v>2630</v>
      </c>
      <c r="O334" s="58">
        <v>40</v>
      </c>
      <c r="P334" s="58">
        <v>918.18</v>
      </c>
      <c r="Q334" s="24">
        <f t="shared" si="10"/>
        <v>36727.199999999997</v>
      </c>
      <c r="R334" s="24">
        <f t="shared" si="11"/>
        <v>41134.464</v>
      </c>
      <c r="S334" s="16" t="s">
        <v>61</v>
      </c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77"/>
      <c r="AK334" s="66"/>
      <c r="AL334" s="79"/>
      <c r="AM334" s="79"/>
      <c r="AN334" s="79"/>
      <c r="AO334" s="79"/>
      <c r="AP334" s="79"/>
    </row>
    <row r="335" spans="1:42" ht="94.5" x14ac:dyDescent="0.25">
      <c r="A335" s="16" t="s">
        <v>2968</v>
      </c>
      <c r="B335" s="57" t="s">
        <v>1001</v>
      </c>
      <c r="C335" s="7" t="s">
        <v>1002</v>
      </c>
      <c r="D335" s="7" t="s">
        <v>1003</v>
      </c>
      <c r="E335" s="7" t="s">
        <v>1004</v>
      </c>
      <c r="F335" s="59" t="s">
        <v>2650</v>
      </c>
      <c r="G335" s="16">
        <v>0</v>
      </c>
      <c r="H335" s="28" t="s">
        <v>3699</v>
      </c>
      <c r="I335" s="16" t="s">
        <v>2647</v>
      </c>
      <c r="J335" s="16" t="s">
        <v>2647</v>
      </c>
      <c r="K335" s="59" t="s">
        <v>2648</v>
      </c>
      <c r="L335" s="16" t="s">
        <v>30</v>
      </c>
      <c r="M335" s="59" t="s">
        <v>2649</v>
      </c>
      <c r="N335" s="7" t="s">
        <v>2630</v>
      </c>
      <c r="O335" s="58">
        <v>1</v>
      </c>
      <c r="P335" s="58">
        <v>36746.85</v>
      </c>
      <c r="Q335" s="24">
        <f t="shared" si="10"/>
        <v>36746.85</v>
      </c>
      <c r="R335" s="24">
        <f t="shared" si="11"/>
        <v>41156.472000000002</v>
      </c>
      <c r="S335" s="16" t="s">
        <v>61</v>
      </c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77"/>
      <c r="AK335" s="66"/>
      <c r="AL335" s="79"/>
      <c r="AM335" s="79"/>
      <c r="AN335" s="79"/>
      <c r="AO335" s="79"/>
      <c r="AP335" s="79"/>
    </row>
    <row r="336" spans="1:42" ht="94.5" x14ac:dyDescent="0.25">
      <c r="A336" s="16" t="s">
        <v>2969</v>
      </c>
      <c r="B336" s="57" t="s">
        <v>978</v>
      </c>
      <c r="C336" s="7" t="s">
        <v>520</v>
      </c>
      <c r="D336" s="7" t="s">
        <v>979</v>
      </c>
      <c r="E336" s="7" t="s">
        <v>1005</v>
      </c>
      <c r="F336" s="59" t="s">
        <v>2650</v>
      </c>
      <c r="G336" s="16">
        <v>0</v>
      </c>
      <c r="H336" s="28" t="s">
        <v>3699</v>
      </c>
      <c r="I336" s="16" t="s">
        <v>2647</v>
      </c>
      <c r="J336" s="16" t="s">
        <v>2647</v>
      </c>
      <c r="K336" s="59" t="s">
        <v>2648</v>
      </c>
      <c r="L336" s="16" t="s">
        <v>30</v>
      </c>
      <c r="M336" s="59" t="s">
        <v>2649</v>
      </c>
      <c r="N336" s="7" t="s">
        <v>2630</v>
      </c>
      <c r="O336" s="58">
        <v>100</v>
      </c>
      <c r="P336" s="58">
        <v>367.5</v>
      </c>
      <c r="Q336" s="24">
        <f t="shared" si="10"/>
        <v>36750</v>
      </c>
      <c r="R336" s="24">
        <f t="shared" si="11"/>
        <v>41160.000000000007</v>
      </c>
      <c r="S336" s="16" t="s">
        <v>61</v>
      </c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77"/>
      <c r="AK336" s="66"/>
      <c r="AL336" s="79"/>
      <c r="AM336" s="79"/>
      <c r="AN336" s="79"/>
      <c r="AO336" s="79"/>
      <c r="AP336" s="79"/>
    </row>
    <row r="337" spans="1:42" ht="94.5" x14ac:dyDescent="0.25">
      <c r="A337" s="16" t="s">
        <v>2970</v>
      </c>
      <c r="B337" s="57" t="s">
        <v>978</v>
      </c>
      <c r="C337" s="7" t="s">
        <v>520</v>
      </c>
      <c r="D337" s="7" t="s">
        <v>979</v>
      </c>
      <c r="E337" s="7" t="s">
        <v>1006</v>
      </c>
      <c r="F337" s="59" t="s">
        <v>2650</v>
      </c>
      <c r="G337" s="16">
        <v>0</v>
      </c>
      <c r="H337" s="28" t="s">
        <v>3699</v>
      </c>
      <c r="I337" s="16" t="s">
        <v>2647</v>
      </c>
      <c r="J337" s="16" t="s">
        <v>2647</v>
      </c>
      <c r="K337" s="59" t="s">
        <v>2648</v>
      </c>
      <c r="L337" s="16" t="s">
        <v>30</v>
      </c>
      <c r="M337" s="59" t="s">
        <v>2649</v>
      </c>
      <c r="N337" s="7" t="s">
        <v>2630</v>
      </c>
      <c r="O337" s="58">
        <v>100</v>
      </c>
      <c r="P337" s="58">
        <v>367.5</v>
      </c>
      <c r="Q337" s="24">
        <f t="shared" si="10"/>
        <v>36750</v>
      </c>
      <c r="R337" s="24">
        <f t="shared" si="11"/>
        <v>41160.000000000007</v>
      </c>
      <c r="S337" s="16" t="s">
        <v>61</v>
      </c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77"/>
      <c r="AK337" s="66"/>
      <c r="AL337" s="79"/>
      <c r="AM337" s="79"/>
      <c r="AN337" s="79"/>
      <c r="AO337" s="79"/>
      <c r="AP337" s="79"/>
    </row>
    <row r="338" spans="1:42" ht="94.5" x14ac:dyDescent="0.25">
      <c r="A338" s="16" t="s">
        <v>2971</v>
      </c>
      <c r="B338" s="57" t="s">
        <v>1007</v>
      </c>
      <c r="C338" s="7" t="s">
        <v>1008</v>
      </c>
      <c r="D338" s="7" t="s">
        <v>261</v>
      </c>
      <c r="E338" s="7" t="s">
        <v>1009</v>
      </c>
      <c r="F338" s="59" t="s">
        <v>2650</v>
      </c>
      <c r="G338" s="16">
        <v>0</v>
      </c>
      <c r="H338" s="28" t="s">
        <v>3699</v>
      </c>
      <c r="I338" s="16" t="s">
        <v>2647</v>
      </c>
      <c r="J338" s="16" t="s">
        <v>2647</v>
      </c>
      <c r="K338" s="59" t="s">
        <v>2648</v>
      </c>
      <c r="L338" s="16" t="s">
        <v>30</v>
      </c>
      <c r="M338" s="59" t="s">
        <v>2649</v>
      </c>
      <c r="N338" s="7" t="s">
        <v>2630</v>
      </c>
      <c r="O338" s="58">
        <v>1</v>
      </c>
      <c r="P338" s="58">
        <v>36845.550000000003</v>
      </c>
      <c r="Q338" s="24">
        <f t="shared" si="10"/>
        <v>36845.550000000003</v>
      </c>
      <c r="R338" s="24">
        <f t="shared" si="11"/>
        <v>41267.016000000011</v>
      </c>
      <c r="S338" s="16" t="s">
        <v>61</v>
      </c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77"/>
      <c r="AK338" s="66"/>
      <c r="AL338" s="79"/>
      <c r="AM338" s="79"/>
      <c r="AN338" s="79"/>
      <c r="AO338" s="79"/>
      <c r="AP338" s="79"/>
    </row>
    <row r="339" spans="1:42" ht="94.5" x14ac:dyDescent="0.25">
      <c r="A339" s="16" t="s">
        <v>2972</v>
      </c>
      <c r="B339" s="57" t="s">
        <v>1010</v>
      </c>
      <c r="C339" s="7" t="s">
        <v>1011</v>
      </c>
      <c r="D339" s="7" t="s">
        <v>261</v>
      </c>
      <c r="E339" s="7" t="s">
        <v>1012</v>
      </c>
      <c r="F339" s="59" t="s">
        <v>2650</v>
      </c>
      <c r="G339" s="16">
        <v>0</v>
      </c>
      <c r="H339" s="28" t="s">
        <v>3699</v>
      </c>
      <c r="I339" s="16" t="s">
        <v>2647</v>
      </c>
      <c r="J339" s="16" t="s">
        <v>2647</v>
      </c>
      <c r="K339" s="59" t="s">
        <v>2648</v>
      </c>
      <c r="L339" s="16" t="s">
        <v>30</v>
      </c>
      <c r="M339" s="59" t="s">
        <v>2649</v>
      </c>
      <c r="N339" s="7" t="s">
        <v>2630</v>
      </c>
      <c r="O339" s="58">
        <v>10</v>
      </c>
      <c r="P339" s="58">
        <v>3696</v>
      </c>
      <c r="Q339" s="24">
        <f t="shared" si="10"/>
        <v>36960</v>
      </c>
      <c r="R339" s="24">
        <f t="shared" si="11"/>
        <v>41395.200000000004</v>
      </c>
      <c r="S339" s="16" t="s">
        <v>61</v>
      </c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77"/>
      <c r="AK339" s="66"/>
      <c r="AL339" s="79"/>
      <c r="AM339" s="79"/>
      <c r="AN339" s="79"/>
      <c r="AO339" s="79"/>
      <c r="AP339" s="79"/>
    </row>
    <row r="340" spans="1:42" ht="94.5" x14ac:dyDescent="0.25">
      <c r="A340" s="16" t="s">
        <v>2973</v>
      </c>
      <c r="B340" s="57" t="s">
        <v>699</v>
      </c>
      <c r="C340" s="7" t="s">
        <v>700</v>
      </c>
      <c r="D340" s="7" t="s">
        <v>487</v>
      </c>
      <c r="E340" s="7" t="s">
        <v>1013</v>
      </c>
      <c r="F340" s="59" t="s">
        <v>2650</v>
      </c>
      <c r="G340" s="16">
        <v>0</v>
      </c>
      <c r="H340" s="28" t="s">
        <v>3699</v>
      </c>
      <c r="I340" s="16" t="s">
        <v>2647</v>
      </c>
      <c r="J340" s="16" t="s">
        <v>2647</v>
      </c>
      <c r="K340" s="59" t="s">
        <v>2648</v>
      </c>
      <c r="L340" s="16" t="s">
        <v>30</v>
      </c>
      <c r="M340" s="59" t="s">
        <v>2649</v>
      </c>
      <c r="N340" s="7" t="s">
        <v>2630</v>
      </c>
      <c r="O340" s="58">
        <v>6</v>
      </c>
      <c r="P340" s="58">
        <v>6200</v>
      </c>
      <c r="Q340" s="24">
        <f t="shared" si="10"/>
        <v>37200</v>
      </c>
      <c r="R340" s="24">
        <f t="shared" si="11"/>
        <v>41664.000000000007</v>
      </c>
      <c r="S340" s="16" t="s">
        <v>61</v>
      </c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77"/>
      <c r="AK340" s="66"/>
      <c r="AL340" s="79"/>
      <c r="AM340" s="79"/>
      <c r="AN340" s="79"/>
      <c r="AO340" s="79"/>
      <c r="AP340" s="79"/>
    </row>
    <row r="341" spans="1:42" ht="94.5" x14ac:dyDescent="0.25">
      <c r="A341" s="16" t="s">
        <v>2974</v>
      </c>
      <c r="B341" s="57" t="s">
        <v>1014</v>
      </c>
      <c r="C341" s="7" t="s">
        <v>1015</v>
      </c>
      <c r="D341" s="7" t="s">
        <v>1016</v>
      </c>
      <c r="E341" s="7" t="s">
        <v>1017</v>
      </c>
      <c r="F341" s="59" t="s">
        <v>2650</v>
      </c>
      <c r="G341" s="16">
        <v>0</v>
      </c>
      <c r="H341" s="28" t="s">
        <v>3699</v>
      </c>
      <c r="I341" s="16" t="s">
        <v>2647</v>
      </c>
      <c r="J341" s="16" t="s">
        <v>2647</v>
      </c>
      <c r="K341" s="59" t="s">
        <v>2648</v>
      </c>
      <c r="L341" s="16" t="s">
        <v>30</v>
      </c>
      <c r="M341" s="59" t="s">
        <v>2649</v>
      </c>
      <c r="N341" s="7" t="s">
        <v>2630</v>
      </c>
      <c r="O341" s="58">
        <v>5</v>
      </c>
      <c r="P341" s="58">
        <v>7449.75</v>
      </c>
      <c r="Q341" s="24">
        <f t="shared" si="10"/>
        <v>37248.75</v>
      </c>
      <c r="R341" s="24">
        <f t="shared" si="11"/>
        <v>41718.600000000006</v>
      </c>
      <c r="S341" s="16" t="s">
        <v>61</v>
      </c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77"/>
      <c r="AK341" s="66"/>
      <c r="AL341" s="79"/>
      <c r="AM341" s="79"/>
      <c r="AN341" s="79"/>
      <c r="AO341" s="79"/>
      <c r="AP341" s="79"/>
    </row>
    <row r="342" spans="1:42" ht="94.5" x14ac:dyDescent="0.25">
      <c r="A342" s="16" t="s">
        <v>2975</v>
      </c>
      <c r="B342" s="57" t="s">
        <v>1018</v>
      </c>
      <c r="C342" s="7" t="s">
        <v>910</v>
      </c>
      <c r="D342" s="7" t="s">
        <v>1019</v>
      </c>
      <c r="E342" s="7" t="s">
        <v>1020</v>
      </c>
      <c r="F342" s="59" t="s">
        <v>2650</v>
      </c>
      <c r="G342" s="16">
        <v>0</v>
      </c>
      <c r="H342" s="28" t="s">
        <v>3699</v>
      </c>
      <c r="I342" s="16" t="s">
        <v>2647</v>
      </c>
      <c r="J342" s="16" t="s">
        <v>2647</v>
      </c>
      <c r="K342" s="59" t="s">
        <v>2648</v>
      </c>
      <c r="L342" s="16" t="s">
        <v>30</v>
      </c>
      <c r="M342" s="59" t="s">
        <v>2649</v>
      </c>
      <c r="N342" s="7" t="s">
        <v>2632</v>
      </c>
      <c r="O342" s="58">
        <v>40</v>
      </c>
      <c r="P342" s="58">
        <v>937.13</v>
      </c>
      <c r="Q342" s="24">
        <f t="shared" si="10"/>
        <v>37485.199999999997</v>
      </c>
      <c r="R342" s="24">
        <f t="shared" si="11"/>
        <v>41983.423999999999</v>
      </c>
      <c r="S342" s="16" t="s">
        <v>61</v>
      </c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77"/>
      <c r="AK342" s="66"/>
      <c r="AL342" s="79"/>
      <c r="AM342" s="79"/>
      <c r="AN342" s="79"/>
      <c r="AO342" s="79"/>
      <c r="AP342" s="79"/>
    </row>
    <row r="343" spans="1:42" ht="94.5" x14ac:dyDescent="0.25">
      <c r="A343" s="16" t="s">
        <v>2976</v>
      </c>
      <c r="B343" s="57" t="s">
        <v>1021</v>
      </c>
      <c r="C343" s="7" t="s">
        <v>558</v>
      </c>
      <c r="D343" s="7" t="s">
        <v>1022</v>
      </c>
      <c r="E343" s="7" t="s">
        <v>1023</v>
      </c>
      <c r="F343" s="59" t="s">
        <v>2650</v>
      </c>
      <c r="G343" s="16">
        <v>0</v>
      </c>
      <c r="H343" s="28" t="s">
        <v>3699</v>
      </c>
      <c r="I343" s="16" t="s">
        <v>2647</v>
      </c>
      <c r="J343" s="16" t="s">
        <v>2647</v>
      </c>
      <c r="K343" s="59" t="s">
        <v>2648</v>
      </c>
      <c r="L343" s="16" t="s">
        <v>30</v>
      </c>
      <c r="M343" s="59" t="s">
        <v>2649</v>
      </c>
      <c r="N343" s="7" t="s">
        <v>2630</v>
      </c>
      <c r="O343" s="58">
        <v>10</v>
      </c>
      <c r="P343" s="58">
        <v>3780</v>
      </c>
      <c r="Q343" s="24">
        <f t="shared" si="10"/>
        <v>37800</v>
      </c>
      <c r="R343" s="24">
        <f t="shared" si="11"/>
        <v>42336.000000000007</v>
      </c>
      <c r="S343" s="16" t="s">
        <v>61</v>
      </c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77"/>
      <c r="AK343" s="66"/>
      <c r="AL343" s="79"/>
      <c r="AM343" s="79"/>
      <c r="AN343" s="79"/>
      <c r="AO343" s="79"/>
      <c r="AP343" s="79"/>
    </row>
    <row r="344" spans="1:42" ht="94.5" x14ac:dyDescent="0.25">
      <c r="A344" s="16" t="s">
        <v>2977</v>
      </c>
      <c r="B344" s="57" t="s">
        <v>525</v>
      </c>
      <c r="C344" s="7" t="s">
        <v>526</v>
      </c>
      <c r="D344" s="7" t="s">
        <v>527</v>
      </c>
      <c r="E344" s="7" t="s">
        <v>1024</v>
      </c>
      <c r="F344" s="59" t="s">
        <v>2650</v>
      </c>
      <c r="G344" s="16">
        <v>0</v>
      </c>
      <c r="H344" s="28" t="s">
        <v>3699</v>
      </c>
      <c r="I344" s="16" t="s">
        <v>2647</v>
      </c>
      <c r="J344" s="16" t="s">
        <v>2647</v>
      </c>
      <c r="K344" s="59" t="s">
        <v>2648</v>
      </c>
      <c r="L344" s="16" t="s">
        <v>30</v>
      </c>
      <c r="M344" s="59" t="s">
        <v>2649</v>
      </c>
      <c r="N344" s="7" t="s">
        <v>2630</v>
      </c>
      <c r="O344" s="58">
        <v>10</v>
      </c>
      <c r="P344" s="58">
        <v>3780</v>
      </c>
      <c r="Q344" s="24">
        <f t="shared" si="10"/>
        <v>37800</v>
      </c>
      <c r="R344" s="24">
        <f t="shared" si="11"/>
        <v>42336.000000000007</v>
      </c>
      <c r="S344" s="16" t="s">
        <v>61</v>
      </c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77"/>
      <c r="AK344" s="66"/>
      <c r="AL344" s="79"/>
      <c r="AM344" s="79"/>
      <c r="AN344" s="79"/>
      <c r="AO344" s="79"/>
      <c r="AP344" s="79"/>
    </row>
    <row r="345" spans="1:42" ht="94.5" x14ac:dyDescent="0.25">
      <c r="A345" s="16" t="s">
        <v>2978</v>
      </c>
      <c r="B345" s="57" t="s">
        <v>1025</v>
      </c>
      <c r="C345" s="7" t="s">
        <v>1026</v>
      </c>
      <c r="D345" s="7" t="s">
        <v>1027</v>
      </c>
      <c r="E345" s="7" t="s">
        <v>1028</v>
      </c>
      <c r="F345" s="59" t="s">
        <v>2650</v>
      </c>
      <c r="G345" s="16">
        <v>0</v>
      </c>
      <c r="H345" s="28" t="s">
        <v>3699</v>
      </c>
      <c r="I345" s="16" t="s">
        <v>2647</v>
      </c>
      <c r="J345" s="16" t="s">
        <v>2647</v>
      </c>
      <c r="K345" s="59" t="s">
        <v>2648</v>
      </c>
      <c r="L345" s="16" t="s">
        <v>30</v>
      </c>
      <c r="M345" s="59" t="s">
        <v>2649</v>
      </c>
      <c r="N345" s="7" t="s">
        <v>2630</v>
      </c>
      <c r="O345" s="58">
        <v>1</v>
      </c>
      <c r="P345" s="58">
        <v>37933.589999999997</v>
      </c>
      <c r="Q345" s="24">
        <f t="shared" si="10"/>
        <v>37933.589999999997</v>
      </c>
      <c r="R345" s="24">
        <f t="shared" si="11"/>
        <v>42485.620799999997</v>
      </c>
      <c r="S345" s="16" t="s">
        <v>61</v>
      </c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77"/>
      <c r="AK345" s="66"/>
      <c r="AL345" s="79"/>
      <c r="AM345" s="79"/>
      <c r="AN345" s="79"/>
      <c r="AO345" s="79"/>
      <c r="AP345" s="79"/>
    </row>
    <row r="346" spans="1:42" ht="94.5" x14ac:dyDescent="0.25">
      <c r="A346" s="16" t="s">
        <v>2979</v>
      </c>
      <c r="B346" s="57" t="s">
        <v>1029</v>
      </c>
      <c r="C346" s="7" t="s">
        <v>1030</v>
      </c>
      <c r="D346" s="7" t="s">
        <v>1031</v>
      </c>
      <c r="E346" s="7" t="s">
        <v>1032</v>
      </c>
      <c r="F346" s="59" t="s">
        <v>2650</v>
      </c>
      <c r="G346" s="16">
        <v>0</v>
      </c>
      <c r="H346" s="28" t="s">
        <v>3699</v>
      </c>
      <c r="I346" s="16" t="s">
        <v>2647</v>
      </c>
      <c r="J346" s="16" t="s">
        <v>2647</v>
      </c>
      <c r="K346" s="59" t="s">
        <v>2648</v>
      </c>
      <c r="L346" s="16" t="s">
        <v>30</v>
      </c>
      <c r="M346" s="59" t="s">
        <v>2649</v>
      </c>
      <c r="N346" s="7" t="s">
        <v>2630</v>
      </c>
      <c r="O346" s="58">
        <v>500</v>
      </c>
      <c r="P346" s="58">
        <v>75.989999999999995</v>
      </c>
      <c r="Q346" s="24">
        <f t="shared" si="10"/>
        <v>37995</v>
      </c>
      <c r="R346" s="24">
        <f t="shared" si="11"/>
        <v>42554.400000000001</v>
      </c>
      <c r="S346" s="16" t="s">
        <v>61</v>
      </c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77"/>
      <c r="AK346" s="66"/>
      <c r="AL346" s="79"/>
      <c r="AM346" s="79"/>
      <c r="AN346" s="79"/>
      <c r="AO346" s="79"/>
      <c r="AP346" s="79"/>
    </row>
    <row r="347" spans="1:42" ht="94.5" x14ac:dyDescent="0.25">
      <c r="A347" s="16" t="s">
        <v>2980</v>
      </c>
      <c r="B347" s="57" t="s">
        <v>1033</v>
      </c>
      <c r="C347" s="7" t="s">
        <v>520</v>
      </c>
      <c r="D347" s="7" t="s">
        <v>1034</v>
      </c>
      <c r="E347" s="7" t="s">
        <v>1035</v>
      </c>
      <c r="F347" s="59" t="s">
        <v>2650</v>
      </c>
      <c r="G347" s="16">
        <v>0</v>
      </c>
      <c r="H347" s="28" t="s">
        <v>3699</v>
      </c>
      <c r="I347" s="16" t="s">
        <v>2647</v>
      </c>
      <c r="J347" s="16" t="s">
        <v>2647</v>
      </c>
      <c r="K347" s="59" t="s">
        <v>2648</v>
      </c>
      <c r="L347" s="16" t="s">
        <v>30</v>
      </c>
      <c r="M347" s="59" t="s">
        <v>2649</v>
      </c>
      <c r="N347" s="7" t="s">
        <v>2630</v>
      </c>
      <c r="O347" s="58">
        <v>100</v>
      </c>
      <c r="P347" s="58">
        <v>380.63</v>
      </c>
      <c r="Q347" s="24">
        <f t="shared" si="10"/>
        <v>38063</v>
      </c>
      <c r="R347" s="24">
        <f t="shared" si="11"/>
        <v>42630.560000000005</v>
      </c>
      <c r="S347" s="16" t="s">
        <v>61</v>
      </c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77"/>
      <c r="AK347" s="66"/>
      <c r="AL347" s="79"/>
      <c r="AM347" s="79"/>
      <c r="AN347" s="79"/>
      <c r="AO347" s="79"/>
      <c r="AP347" s="79"/>
    </row>
    <row r="348" spans="1:42" ht="94.5" x14ac:dyDescent="0.25">
      <c r="A348" s="16" t="s">
        <v>2981</v>
      </c>
      <c r="B348" s="57" t="s">
        <v>1036</v>
      </c>
      <c r="C348" s="7" t="s">
        <v>335</v>
      </c>
      <c r="D348" s="7" t="s">
        <v>1037</v>
      </c>
      <c r="E348" s="7" t="s">
        <v>1038</v>
      </c>
      <c r="F348" s="59" t="s">
        <v>2650</v>
      </c>
      <c r="G348" s="16">
        <v>0</v>
      </c>
      <c r="H348" s="28" t="s">
        <v>3699</v>
      </c>
      <c r="I348" s="16" t="s">
        <v>2647</v>
      </c>
      <c r="J348" s="16" t="s">
        <v>2647</v>
      </c>
      <c r="K348" s="59" t="s">
        <v>2648</v>
      </c>
      <c r="L348" s="16" t="s">
        <v>30</v>
      </c>
      <c r="M348" s="59" t="s">
        <v>2649</v>
      </c>
      <c r="N348" s="7" t="s">
        <v>2636</v>
      </c>
      <c r="O348" s="58">
        <v>10</v>
      </c>
      <c r="P348" s="58">
        <v>3830</v>
      </c>
      <c r="Q348" s="24">
        <f t="shared" si="10"/>
        <v>38300</v>
      </c>
      <c r="R348" s="24">
        <f t="shared" si="11"/>
        <v>42896.000000000007</v>
      </c>
      <c r="S348" s="16" t="s">
        <v>61</v>
      </c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77"/>
      <c r="AK348" s="66"/>
      <c r="AL348" s="79"/>
      <c r="AM348" s="79"/>
      <c r="AN348" s="79"/>
      <c r="AO348" s="79"/>
      <c r="AP348" s="79"/>
    </row>
    <row r="349" spans="1:42" ht="94.5" x14ac:dyDescent="0.25">
      <c r="A349" s="16" t="s">
        <v>2982</v>
      </c>
      <c r="B349" s="57" t="s">
        <v>1039</v>
      </c>
      <c r="C349" s="7" t="s">
        <v>1040</v>
      </c>
      <c r="D349" s="7" t="s">
        <v>1041</v>
      </c>
      <c r="E349" s="7" t="s">
        <v>1042</v>
      </c>
      <c r="F349" s="59" t="s">
        <v>2650</v>
      </c>
      <c r="G349" s="16">
        <v>0</v>
      </c>
      <c r="H349" s="28" t="s">
        <v>3699</v>
      </c>
      <c r="I349" s="16" t="s">
        <v>2647</v>
      </c>
      <c r="J349" s="16" t="s">
        <v>2647</v>
      </c>
      <c r="K349" s="59" t="s">
        <v>2648</v>
      </c>
      <c r="L349" s="16" t="s">
        <v>30</v>
      </c>
      <c r="M349" s="59" t="s">
        <v>2649</v>
      </c>
      <c r="N349" s="7" t="s">
        <v>2629</v>
      </c>
      <c r="O349" s="58">
        <v>21</v>
      </c>
      <c r="P349" s="58">
        <v>1836.67</v>
      </c>
      <c r="Q349" s="24">
        <f t="shared" si="10"/>
        <v>38570.07</v>
      </c>
      <c r="R349" s="24">
        <f t="shared" si="11"/>
        <v>43198.478400000007</v>
      </c>
      <c r="S349" s="16" t="s">
        <v>61</v>
      </c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77"/>
      <c r="AK349" s="66"/>
      <c r="AL349" s="79"/>
      <c r="AM349" s="79"/>
      <c r="AN349" s="79"/>
      <c r="AO349" s="79"/>
      <c r="AP349" s="79"/>
    </row>
    <row r="350" spans="1:42" ht="94.5" x14ac:dyDescent="0.25">
      <c r="A350" s="16" t="s">
        <v>2983</v>
      </c>
      <c r="B350" s="57" t="s">
        <v>1043</v>
      </c>
      <c r="C350" s="7" t="s">
        <v>406</v>
      </c>
      <c r="D350" s="7" t="s">
        <v>1044</v>
      </c>
      <c r="E350" s="7" t="s">
        <v>1045</v>
      </c>
      <c r="F350" s="59" t="s">
        <v>2650</v>
      </c>
      <c r="G350" s="16">
        <v>0</v>
      </c>
      <c r="H350" s="28" t="s">
        <v>3699</v>
      </c>
      <c r="I350" s="16" t="s">
        <v>2647</v>
      </c>
      <c r="J350" s="16" t="s">
        <v>2647</v>
      </c>
      <c r="K350" s="59" t="s">
        <v>2648</v>
      </c>
      <c r="L350" s="16" t="s">
        <v>30</v>
      </c>
      <c r="M350" s="59" t="s">
        <v>2649</v>
      </c>
      <c r="N350" s="7" t="s">
        <v>2630</v>
      </c>
      <c r="O350" s="58">
        <v>20</v>
      </c>
      <c r="P350" s="58">
        <v>1946.18</v>
      </c>
      <c r="Q350" s="24">
        <f t="shared" si="10"/>
        <v>38923.599999999999</v>
      </c>
      <c r="R350" s="24">
        <f t="shared" si="11"/>
        <v>43594.432000000001</v>
      </c>
      <c r="S350" s="16" t="s">
        <v>61</v>
      </c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77"/>
      <c r="AK350" s="66"/>
      <c r="AL350" s="79"/>
      <c r="AM350" s="79"/>
      <c r="AN350" s="79"/>
      <c r="AO350" s="79"/>
      <c r="AP350" s="79"/>
    </row>
    <row r="351" spans="1:42" ht="94.5" x14ac:dyDescent="0.25">
      <c r="A351" s="16" t="s">
        <v>2984</v>
      </c>
      <c r="B351" s="57" t="s">
        <v>1046</v>
      </c>
      <c r="C351" s="7" t="s">
        <v>1047</v>
      </c>
      <c r="D351" s="7" t="s">
        <v>1048</v>
      </c>
      <c r="E351" s="7" t="s">
        <v>1049</v>
      </c>
      <c r="F351" s="59" t="s">
        <v>2650</v>
      </c>
      <c r="G351" s="16">
        <v>0</v>
      </c>
      <c r="H351" s="28" t="s">
        <v>3699</v>
      </c>
      <c r="I351" s="16" t="s">
        <v>2647</v>
      </c>
      <c r="J351" s="16" t="s">
        <v>2647</v>
      </c>
      <c r="K351" s="59" t="s">
        <v>2648</v>
      </c>
      <c r="L351" s="16" t="s">
        <v>30</v>
      </c>
      <c r="M351" s="59" t="s">
        <v>2649</v>
      </c>
      <c r="N351" s="7" t="s">
        <v>2630</v>
      </c>
      <c r="O351" s="58">
        <v>20</v>
      </c>
      <c r="P351" s="58">
        <v>1956.34</v>
      </c>
      <c r="Q351" s="24">
        <f t="shared" si="10"/>
        <v>39126.799999999996</v>
      </c>
      <c r="R351" s="24">
        <f t="shared" si="11"/>
        <v>43822.015999999996</v>
      </c>
      <c r="S351" s="16" t="s">
        <v>61</v>
      </c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77"/>
      <c r="AK351" s="66"/>
      <c r="AL351" s="79"/>
      <c r="AM351" s="79"/>
      <c r="AN351" s="79"/>
      <c r="AO351" s="79"/>
      <c r="AP351" s="79"/>
    </row>
    <row r="352" spans="1:42" ht="94.5" x14ac:dyDescent="0.25">
      <c r="A352" s="16" t="s">
        <v>2985</v>
      </c>
      <c r="B352" s="57" t="s">
        <v>1050</v>
      </c>
      <c r="C352" s="7" t="s">
        <v>1051</v>
      </c>
      <c r="D352" s="7" t="s">
        <v>907</v>
      </c>
      <c r="E352" s="7" t="s">
        <v>1052</v>
      </c>
      <c r="F352" s="59" t="s">
        <v>2650</v>
      </c>
      <c r="G352" s="16">
        <v>0</v>
      </c>
      <c r="H352" s="28" t="s">
        <v>3699</v>
      </c>
      <c r="I352" s="16" t="s">
        <v>2647</v>
      </c>
      <c r="J352" s="16" t="s">
        <v>2647</v>
      </c>
      <c r="K352" s="59" t="s">
        <v>2648</v>
      </c>
      <c r="L352" s="16" t="s">
        <v>30</v>
      </c>
      <c r="M352" s="59" t="s">
        <v>2649</v>
      </c>
      <c r="N352" s="7" t="s">
        <v>2630</v>
      </c>
      <c r="O352" s="58">
        <v>24</v>
      </c>
      <c r="P352" s="58">
        <v>1633.91</v>
      </c>
      <c r="Q352" s="24">
        <f t="shared" si="10"/>
        <v>39213.840000000004</v>
      </c>
      <c r="R352" s="24">
        <f t="shared" si="11"/>
        <v>43919.500800000009</v>
      </c>
      <c r="S352" s="16" t="s">
        <v>61</v>
      </c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77"/>
      <c r="AK352" s="66"/>
      <c r="AL352" s="79"/>
      <c r="AM352" s="79"/>
      <c r="AN352" s="79"/>
      <c r="AO352" s="79"/>
      <c r="AP352" s="79"/>
    </row>
    <row r="353" spans="1:42" ht="94.5" x14ac:dyDescent="0.25">
      <c r="A353" s="16" t="s">
        <v>2986</v>
      </c>
      <c r="B353" s="57" t="s">
        <v>1053</v>
      </c>
      <c r="C353" s="7" t="s">
        <v>940</v>
      </c>
      <c r="D353" s="7" t="s">
        <v>1054</v>
      </c>
      <c r="E353" s="7" t="s">
        <v>1055</v>
      </c>
      <c r="F353" s="59" t="s">
        <v>2650</v>
      </c>
      <c r="G353" s="16">
        <v>0</v>
      </c>
      <c r="H353" s="28" t="s">
        <v>3699</v>
      </c>
      <c r="I353" s="16" t="s">
        <v>2647</v>
      </c>
      <c r="J353" s="16" t="s">
        <v>2647</v>
      </c>
      <c r="K353" s="59" t="s">
        <v>2648</v>
      </c>
      <c r="L353" s="16" t="s">
        <v>30</v>
      </c>
      <c r="M353" s="59" t="s">
        <v>2649</v>
      </c>
      <c r="N353" s="7" t="s">
        <v>2630</v>
      </c>
      <c r="O353" s="58">
        <v>50</v>
      </c>
      <c r="P353" s="58">
        <v>787.5</v>
      </c>
      <c r="Q353" s="24">
        <f t="shared" si="10"/>
        <v>39375</v>
      </c>
      <c r="R353" s="24">
        <f t="shared" si="11"/>
        <v>44100.000000000007</v>
      </c>
      <c r="S353" s="16" t="s">
        <v>61</v>
      </c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77"/>
      <c r="AK353" s="66"/>
      <c r="AL353" s="79"/>
      <c r="AM353" s="79"/>
      <c r="AN353" s="79"/>
      <c r="AO353" s="79"/>
      <c r="AP353" s="79"/>
    </row>
    <row r="354" spans="1:42" ht="94.5" x14ac:dyDescent="0.25">
      <c r="A354" s="16" t="s">
        <v>2987</v>
      </c>
      <c r="B354" s="57" t="s">
        <v>909</v>
      </c>
      <c r="C354" s="7" t="s">
        <v>910</v>
      </c>
      <c r="D354" s="7" t="s">
        <v>911</v>
      </c>
      <c r="E354" s="7" t="s">
        <v>1056</v>
      </c>
      <c r="F354" s="59" t="s">
        <v>2650</v>
      </c>
      <c r="G354" s="16">
        <v>0</v>
      </c>
      <c r="H354" s="28" t="s">
        <v>3699</v>
      </c>
      <c r="I354" s="16" t="s">
        <v>2647</v>
      </c>
      <c r="J354" s="16" t="s">
        <v>2647</v>
      </c>
      <c r="K354" s="59" t="s">
        <v>2648</v>
      </c>
      <c r="L354" s="16" t="s">
        <v>30</v>
      </c>
      <c r="M354" s="59" t="s">
        <v>2649</v>
      </c>
      <c r="N354" s="7" t="s">
        <v>2632</v>
      </c>
      <c r="O354" s="58">
        <v>25</v>
      </c>
      <c r="P354" s="58">
        <v>1575</v>
      </c>
      <c r="Q354" s="24">
        <f t="shared" si="10"/>
        <v>39375</v>
      </c>
      <c r="R354" s="24">
        <f t="shared" si="11"/>
        <v>44100.000000000007</v>
      </c>
      <c r="S354" s="16" t="s">
        <v>61</v>
      </c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77"/>
      <c r="AK354" s="66"/>
      <c r="AL354" s="79"/>
      <c r="AM354" s="79"/>
      <c r="AN354" s="79"/>
      <c r="AO354" s="79"/>
      <c r="AP354" s="79"/>
    </row>
    <row r="355" spans="1:42" ht="94.5" x14ac:dyDescent="0.25">
      <c r="A355" s="16" t="s">
        <v>2988</v>
      </c>
      <c r="B355" s="57" t="s">
        <v>1057</v>
      </c>
      <c r="C355" s="7" t="s">
        <v>588</v>
      </c>
      <c r="D355" s="7" t="s">
        <v>1058</v>
      </c>
      <c r="E355" s="7" t="s">
        <v>1059</v>
      </c>
      <c r="F355" s="59" t="s">
        <v>2650</v>
      </c>
      <c r="G355" s="16">
        <v>0</v>
      </c>
      <c r="H355" s="28" t="s">
        <v>3699</v>
      </c>
      <c r="I355" s="16" t="s">
        <v>2647</v>
      </c>
      <c r="J355" s="16" t="s">
        <v>2647</v>
      </c>
      <c r="K355" s="59" t="s">
        <v>2648</v>
      </c>
      <c r="L355" s="16" t="s">
        <v>30</v>
      </c>
      <c r="M355" s="59" t="s">
        <v>2649</v>
      </c>
      <c r="N355" s="7" t="s">
        <v>2630</v>
      </c>
      <c r="O355" s="58">
        <v>10</v>
      </c>
      <c r="P355" s="58">
        <v>3937.5</v>
      </c>
      <c r="Q355" s="24">
        <f t="shared" si="10"/>
        <v>39375</v>
      </c>
      <c r="R355" s="24">
        <f t="shared" si="11"/>
        <v>44100.000000000007</v>
      </c>
      <c r="S355" s="16" t="s">
        <v>61</v>
      </c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77"/>
      <c r="AK355" s="66"/>
      <c r="AL355" s="79"/>
      <c r="AM355" s="79"/>
      <c r="AN355" s="79"/>
      <c r="AO355" s="79"/>
      <c r="AP355" s="79"/>
    </row>
    <row r="356" spans="1:42" ht="94.5" x14ac:dyDescent="0.25">
      <c r="A356" s="16" t="s">
        <v>2989</v>
      </c>
      <c r="B356" s="57" t="s">
        <v>1053</v>
      </c>
      <c r="C356" s="7" t="s">
        <v>940</v>
      </c>
      <c r="D356" s="7" t="s">
        <v>1054</v>
      </c>
      <c r="E356" s="7" t="s">
        <v>1060</v>
      </c>
      <c r="F356" s="59" t="s">
        <v>2650</v>
      </c>
      <c r="G356" s="16">
        <v>0</v>
      </c>
      <c r="H356" s="28" t="s">
        <v>3699</v>
      </c>
      <c r="I356" s="16" t="s">
        <v>2647</v>
      </c>
      <c r="J356" s="16" t="s">
        <v>2647</v>
      </c>
      <c r="K356" s="59" t="s">
        <v>2648</v>
      </c>
      <c r="L356" s="16" t="s">
        <v>30</v>
      </c>
      <c r="M356" s="59" t="s">
        <v>2649</v>
      </c>
      <c r="N356" s="7" t="s">
        <v>2630</v>
      </c>
      <c r="O356" s="58">
        <v>40</v>
      </c>
      <c r="P356" s="58">
        <v>984.38</v>
      </c>
      <c r="Q356" s="24">
        <f t="shared" si="10"/>
        <v>39375.199999999997</v>
      </c>
      <c r="R356" s="24">
        <f t="shared" si="11"/>
        <v>44100.224000000002</v>
      </c>
      <c r="S356" s="16" t="s">
        <v>61</v>
      </c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77"/>
      <c r="AK356" s="66"/>
      <c r="AL356" s="79"/>
      <c r="AM356" s="79"/>
      <c r="AN356" s="79"/>
      <c r="AO356" s="79"/>
      <c r="AP356" s="79"/>
    </row>
    <row r="357" spans="1:42" ht="94.5" x14ac:dyDescent="0.25">
      <c r="A357" s="16" t="s">
        <v>2990</v>
      </c>
      <c r="B357" s="57" t="s">
        <v>3677</v>
      </c>
      <c r="C357" s="7" t="s">
        <v>1061</v>
      </c>
      <c r="D357" s="7" t="s">
        <v>3678</v>
      </c>
      <c r="E357" s="80" t="s">
        <v>1062</v>
      </c>
      <c r="F357" s="59" t="s">
        <v>2650</v>
      </c>
      <c r="G357" s="16">
        <v>0</v>
      </c>
      <c r="H357" s="28" t="s">
        <v>3699</v>
      </c>
      <c r="I357" s="16" t="s">
        <v>2647</v>
      </c>
      <c r="J357" s="16" t="s">
        <v>2647</v>
      </c>
      <c r="K357" s="59" t="s">
        <v>2648</v>
      </c>
      <c r="L357" s="16" t="s">
        <v>30</v>
      </c>
      <c r="M357" s="59" t="s">
        <v>2649</v>
      </c>
      <c r="N357" s="7" t="s">
        <v>2630</v>
      </c>
      <c r="O357" s="58">
        <v>200</v>
      </c>
      <c r="P357" s="58">
        <v>197</v>
      </c>
      <c r="Q357" s="24">
        <f t="shared" si="10"/>
        <v>39400</v>
      </c>
      <c r="R357" s="24">
        <f t="shared" si="11"/>
        <v>44128.000000000007</v>
      </c>
      <c r="S357" s="16" t="s">
        <v>61</v>
      </c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77"/>
      <c r="AK357" s="66"/>
      <c r="AL357" s="79"/>
      <c r="AM357" s="79"/>
      <c r="AN357" s="79"/>
      <c r="AO357" s="79"/>
      <c r="AP357" s="79"/>
    </row>
    <row r="358" spans="1:42" ht="94.5" x14ac:dyDescent="0.25">
      <c r="A358" s="16" t="s">
        <v>2991</v>
      </c>
      <c r="B358" s="57" t="s">
        <v>699</v>
      </c>
      <c r="C358" s="7" t="s">
        <v>700</v>
      </c>
      <c r="D358" s="7" t="s">
        <v>487</v>
      </c>
      <c r="E358" s="7" t="s">
        <v>1063</v>
      </c>
      <c r="F358" s="59" t="s">
        <v>2650</v>
      </c>
      <c r="G358" s="16">
        <v>0</v>
      </c>
      <c r="H358" s="28" t="s">
        <v>3699</v>
      </c>
      <c r="I358" s="16" t="s">
        <v>2647</v>
      </c>
      <c r="J358" s="16" t="s">
        <v>2647</v>
      </c>
      <c r="K358" s="59" t="s">
        <v>2648</v>
      </c>
      <c r="L358" s="16" t="s">
        <v>30</v>
      </c>
      <c r="M358" s="59" t="s">
        <v>2649</v>
      </c>
      <c r="N358" s="7" t="s">
        <v>2630</v>
      </c>
      <c r="O358" s="58">
        <v>6</v>
      </c>
      <c r="P358" s="58">
        <v>6580</v>
      </c>
      <c r="Q358" s="24">
        <f t="shared" si="10"/>
        <v>39480</v>
      </c>
      <c r="R358" s="24">
        <f t="shared" si="11"/>
        <v>44217.600000000006</v>
      </c>
      <c r="S358" s="16" t="s">
        <v>61</v>
      </c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77"/>
      <c r="AK358" s="66"/>
      <c r="AL358" s="79"/>
      <c r="AM358" s="79"/>
      <c r="AN358" s="79"/>
      <c r="AO358" s="79"/>
      <c r="AP358" s="79"/>
    </row>
    <row r="359" spans="1:42" ht="94.5" x14ac:dyDescent="0.25">
      <c r="A359" s="16" t="s">
        <v>2992</v>
      </c>
      <c r="B359" s="57" t="s">
        <v>970</v>
      </c>
      <c r="C359" s="7" t="s">
        <v>92</v>
      </c>
      <c r="D359" s="7" t="s">
        <v>971</v>
      </c>
      <c r="E359" s="7" t="s">
        <v>1064</v>
      </c>
      <c r="F359" s="59" t="s">
        <v>2650</v>
      </c>
      <c r="G359" s="16">
        <v>0</v>
      </c>
      <c r="H359" s="28" t="s">
        <v>3699</v>
      </c>
      <c r="I359" s="16" t="s">
        <v>2647</v>
      </c>
      <c r="J359" s="16" t="s">
        <v>2647</v>
      </c>
      <c r="K359" s="59" t="s">
        <v>2648</v>
      </c>
      <c r="L359" s="16" t="s">
        <v>30</v>
      </c>
      <c r="M359" s="59" t="s">
        <v>2649</v>
      </c>
      <c r="N359" s="7" t="s">
        <v>2630</v>
      </c>
      <c r="O359" s="58">
        <v>50</v>
      </c>
      <c r="P359" s="58">
        <v>792.12</v>
      </c>
      <c r="Q359" s="24">
        <f t="shared" si="10"/>
        <v>39606</v>
      </c>
      <c r="R359" s="24">
        <f t="shared" si="11"/>
        <v>44358.720000000001</v>
      </c>
      <c r="S359" s="16" t="s">
        <v>61</v>
      </c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77"/>
      <c r="AK359" s="66"/>
      <c r="AL359" s="79"/>
      <c r="AM359" s="79"/>
      <c r="AN359" s="79"/>
      <c r="AO359" s="79"/>
      <c r="AP359" s="79"/>
    </row>
    <row r="360" spans="1:42" ht="94.5" x14ac:dyDescent="0.25">
      <c r="A360" s="16" t="s">
        <v>2993</v>
      </c>
      <c r="B360" s="57" t="s">
        <v>1065</v>
      </c>
      <c r="C360" s="7" t="s">
        <v>1066</v>
      </c>
      <c r="D360" s="7" t="s">
        <v>1067</v>
      </c>
      <c r="E360" s="7" t="s">
        <v>1068</v>
      </c>
      <c r="F360" s="59" t="s">
        <v>2650</v>
      </c>
      <c r="G360" s="16">
        <v>0</v>
      </c>
      <c r="H360" s="28" t="s">
        <v>3699</v>
      </c>
      <c r="I360" s="16" t="s">
        <v>2647</v>
      </c>
      <c r="J360" s="16" t="s">
        <v>2647</v>
      </c>
      <c r="K360" s="59" t="s">
        <v>2648</v>
      </c>
      <c r="L360" s="16" t="s">
        <v>30</v>
      </c>
      <c r="M360" s="59" t="s">
        <v>2649</v>
      </c>
      <c r="N360" s="7" t="s">
        <v>2630</v>
      </c>
      <c r="O360" s="58">
        <v>5</v>
      </c>
      <c r="P360" s="58">
        <v>7948.78</v>
      </c>
      <c r="Q360" s="24">
        <f t="shared" si="10"/>
        <v>39743.9</v>
      </c>
      <c r="R360" s="24">
        <f t="shared" si="11"/>
        <v>44513.168000000005</v>
      </c>
      <c r="S360" s="16" t="s">
        <v>61</v>
      </c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77"/>
      <c r="AK360" s="66"/>
      <c r="AL360" s="79"/>
      <c r="AM360" s="79"/>
      <c r="AN360" s="79"/>
      <c r="AO360" s="79"/>
      <c r="AP360" s="79"/>
    </row>
    <row r="361" spans="1:42" ht="94.5" x14ac:dyDescent="0.25">
      <c r="A361" s="16" t="s">
        <v>2994</v>
      </c>
      <c r="B361" s="57" t="s">
        <v>199</v>
      </c>
      <c r="C361" s="7" t="s">
        <v>200</v>
      </c>
      <c r="D361" s="7" t="s">
        <v>201</v>
      </c>
      <c r="E361" s="7" t="s">
        <v>3697</v>
      </c>
      <c r="F361" s="59" t="s">
        <v>2650</v>
      </c>
      <c r="G361" s="16">
        <v>0</v>
      </c>
      <c r="H361" s="28" t="s">
        <v>3699</v>
      </c>
      <c r="I361" s="16" t="s">
        <v>2647</v>
      </c>
      <c r="J361" s="16" t="s">
        <v>2647</v>
      </c>
      <c r="K361" s="59" t="s">
        <v>2648</v>
      </c>
      <c r="L361" s="16" t="s">
        <v>30</v>
      </c>
      <c r="M361" s="59" t="s">
        <v>2649</v>
      </c>
      <c r="N361" s="7" t="s">
        <v>2630</v>
      </c>
      <c r="O361" s="58">
        <v>19</v>
      </c>
      <c r="P361" s="58">
        <v>2095.17</v>
      </c>
      <c r="Q361" s="24">
        <f t="shared" si="10"/>
        <v>39808.230000000003</v>
      </c>
      <c r="R361" s="24">
        <f t="shared" si="11"/>
        <v>44585.217600000011</v>
      </c>
      <c r="S361" s="16" t="s">
        <v>61</v>
      </c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77"/>
      <c r="AK361" s="66"/>
      <c r="AL361" s="79"/>
      <c r="AM361" s="79"/>
      <c r="AN361" s="79"/>
      <c r="AO361" s="79"/>
      <c r="AP361" s="79"/>
    </row>
    <row r="362" spans="1:42" ht="94.5" x14ac:dyDescent="0.25">
      <c r="A362" s="16" t="s">
        <v>2995</v>
      </c>
      <c r="B362" s="57" t="s">
        <v>1069</v>
      </c>
      <c r="C362" s="7" t="s">
        <v>1070</v>
      </c>
      <c r="D362" s="7" t="s">
        <v>1071</v>
      </c>
      <c r="E362" s="7" t="s">
        <v>1072</v>
      </c>
      <c r="F362" s="59" t="s">
        <v>2650</v>
      </c>
      <c r="G362" s="16">
        <v>0</v>
      </c>
      <c r="H362" s="28" t="s">
        <v>3699</v>
      </c>
      <c r="I362" s="16" t="s">
        <v>2647</v>
      </c>
      <c r="J362" s="16" t="s">
        <v>2647</v>
      </c>
      <c r="K362" s="59" t="s">
        <v>2648</v>
      </c>
      <c r="L362" s="16" t="s">
        <v>30</v>
      </c>
      <c r="M362" s="59" t="s">
        <v>2649</v>
      </c>
      <c r="N362" s="7" t="s">
        <v>2630</v>
      </c>
      <c r="O362" s="58">
        <v>10</v>
      </c>
      <c r="P362" s="58">
        <v>3990</v>
      </c>
      <c r="Q362" s="24">
        <f t="shared" si="10"/>
        <v>39900</v>
      </c>
      <c r="R362" s="24">
        <f t="shared" si="11"/>
        <v>44688.000000000007</v>
      </c>
      <c r="S362" s="16" t="s">
        <v>61</v>
      </c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77"/>
      <c r="AK362" s="66"/>
      <c r="AL362" s="79"/>
      <c r="AM362" s="79"/>
      <c r="AN362" s="79"/>
      <c r="AO362" s="79"/>
      <c r="AP362" s="79"/>
    </row>
    <row r="363" spans="1:42" ht="94.5" x14ac:dyDescent="0.25">
      <c r="A363" s="16" t="s">
        <v>2996</v>
      </c>
      <c r="B363" s="57" t="s">
        <v>1073</v>
      </c>
      <c r="C363" s="7" t="s">
        <v>1074</v>
      </c>
      <c r="D363" s="7" t="s">
        <v>1075</v>
      </c>
      <c r="E363" s="7" t="s">
        <v>1076</v>
      </c>
      <c r="F363" s="59" t="s">
        <v>2650</v>
      </c>
      <c r="G363" s="16">
        <v>0</v>
      </c>
      <c r="H363" s="28" t="s">
        <v>3699</v>
      </c>
      <c r="I363" s="16" t="s">
        <v>2647</v>
      </c>
      <c r="J363" s="16" t="s">
        <v>2647</v>
      </c>
      <c r="K363" s="59" t="s">
        <v>2648</v>
      </c>
      <c r="L363" s="16" t="s">
        <v>30</v>
      </c>
      <c r="M363" s="59" t="s">
        <v>2649</v>
      </c>
      <c r="N363" s="7" t="s">
        <v>2630</v>
      </c>
      <c r="O363" s="58">
        <v>1</v>
      </c>
      <c r="P363" s="58">
        <v>40000</v>
      </c>
      <c r="Q363" s="24">
        <f t="shared" si="10"/>
        <v>40000</v>
      </c>
      <c r="R363" s="24">
        <f t="shared" si="11"/>
        <v>44800.000000000007</v>
      </c>
      <c r="S363" s="16" t="s">
        <v>61</v>
      </c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77"/>
      <c r="AK363" s="66"/>
      <c r="AL363" s="79"/>
      <c r="AM363" s="79"/>
      <c r="AN363" s="79"/>
      <c r="AO363" s="79"/>
      <c r="AP363" s="79"/>
    </row>
    <row r="364" spans="1:42" ht="94.5" x14ac:dyDescent="0.25">
      <c r="A364" s="16" t="s">
        <v>2997</v>
      </c>
      <c r="B364" s="57" t="s">
        <v>687</v>
      </c>
      <c r="C364" s="7" t="s">
        <v>688</v>
      </c>
      <c r="D364" s="7" t="s">
        <v>689</v>
      </c>
      <c r="E364" s="7" t="s">
        <v>1077</v>
      </c>
      <c r="F364" s="59" t="s">
        <v>2650</v>
      </c>
      <c r="G364" s="16">
        <v>0</v>
      </c>
      <c r="H364" s="28" t="s">
        <v>3699</v>
      </c>
      <c r="I364" s="16" t="s">
        <v>2647</v>
      </c>
      <c r="J364" s="16" t="s">
        <v>2647</v>
      </c>
      <c r="K364" s="59" t="s">
        <v>2648</v>
      </c>
      <c r="L364" s="16" t="s">
        <v>30</v>
      </c>
      <c r="M364" s="59" t="s">
        <v>2649</v>
      </c>
      <c r="N364" s="7" t="s">
        <v>2630</v>
      </c>
      <c r="O364" s="58">
        <v>4</v>
      </c>
      <c r="P364" s="58">
        <v>10000</v>
      </c>
      <c r="Q364" s="24">
        <f t="shared" si="10"/>
        <v>40000</v>
      </c>
      <c r="R364" s="24">
        <f t="shared" si="11"/>
        <v>44800.000000000007</v>
      </c>
      <c r="S364" s="16" t="s">
        <v>61</v>
      </c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77"/>
      <c r="AK364" s="66"/>
      <c r="AL364" s="79"/>
      <c r="AM364" s="79"/>
      <c r="AN364" s="79"/>
      <c r="AO364" s="79"/>
      <c r="AP364" s="79"/>
    </row>
    <row r="365" spans="1:42" ht="94.5" x14ac:dyDescent="0.25">
      <c r="A365" s="16" t="s">
        <v>2998</v>
      </c>
      <c r="B365" s="57" t="s">
        <v>91</v>
      </c>
      <c r="C365" s="7" t="s">
        <v>92</v>
      </c>
      <c r="D365" s="7" t="s">
        <v>93</v>
      </c>
      <c r="E365" s="7" t="s">
        <v>1078</v>
      </c>
      <c r="F365" s="59" t="s">
        <v>2650</v>
      </c>
      <c r="G365" s="16">
        <v>0</v>
      </c>
      <c r="H365" s="28" t="s">
        <v>3699</v>
      </c>
      <c r="I365" s="16" t="s">
        <v>2647</v>
      </c>
      <c r="J365" s="16" t="s">
        <v>2647</v>
      </c>
      <c r="K365" s="59" t="s">
        <v>2648</v>
      </c>
      <c r="L365" s="16" t="s">
        <v>30</v>
      </c>
      <c r="M365" s="59" t="s">
        <v>2649</v>
      </c>
      <c r="N365" s="7" t="s">
        <v>2630</v>
      </c>
      <c r="O365" s="58">
        <v>83</v>
      </c>
      <c r="P365" s="58">
        <v>482.25</v>
      </c>
      <c r="Q365" s="24">
        <f t="shared" si="10"/>
        <v>40026.75</v>
      </c>
      <c r="R365" s="24">
        <f t="shared" si="11"/>
        <v>44829.960000000006</v>
      </c>
      <c r="S365" s="16" t="s">
        <v>61</v>
      </c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77"/>
      <c r="AK365" s="66"/>
      <c r="AL365" s="79"/>
      <c r="AM365" s="79"/>
      <c r="AN365" s="79"/>
      <c r="AO365" s="79"/>
      <c r="AP365" s="79"/>
    </row>
    <row r="366" spans="1:42" ht="94.5" x14ac:dyDescent="0.25">
      <c r="A366" s="16" t="s">
        <v>2999</v>
      </c>
      <c r="B366" s="57" t="s">
        <v>1079</v>
      </c>
      <c r="C366" s="7" t="s">
        <v>369</v>
      </c>
      <c r="D366" s="7" t="s">
        <v>1080</v>
      </c>
      <c r="E366" s="7" t="s">
        <v>1081</v>
      </c>
      <c r="F366" s="59" t="s">
        <v>2650</v>
      </c>
      <c r="G366" s="16">
        <v>0</v>
      </c>
      <c r="H366" s="28" t="s">
        <v>3699</v>
      </c>
      <c r="I366" s="16" t="s">
        <v>2647</v>
      </c>
      <c r="J366" s="16" t="s">
        <v>2647</v>
      </c>
      <c r="K366" s="59" t="s">
        <v>2648</v>
      </c>
      <c r="L366" s="16" t="s">
        <v>30</v>
      </c>
      <c r="M366" s="59" t="s">
        <v>2649</v>
      </c>
      <c r="N366" s="7" t="s">
        <v>2630</v>
      </c>
      <c r="O366" s="58">
        <v>40</v>
      </c>
      <c r="P366" s="58">
        <v>1003.7</v>
      </c>
      <c r="Q366" s="24">
        <f t="shared" si="10"/>
        <v>40148</v>
      </c>
      <c r="R366" s="24">
        <f t="shared" si="11"/>
        <v>44965.760000000002</v>
      </c>
      <c r="S366" s="16" t="s">
        <v>61</v>
      </c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77"/>
      <c r="AK366" s="66"/>
      <c r="AL366" s="79"/>
      <c r="AM366" s="79"/>
      <c r="AN366" s="79"/>
      <c r="AO366" s="79"/>
      <c r="AP366" s="79"/>
    </row>
    <row r="367" spans="1:42" ht="94.5" x14ac:dyDescent="0.25">
      <c r="A367" s="16" t="s">
        <v>3000</v>
      </c>
      <c r="B367" s="57" t="s">
        <v>1082</v>
      </c>
      <c r="C367" s="7" t="s">
        <v>396</v>
      </c>
      <c r="D367" s="7" t="s">
        <v>1083</v>
      </c>
      <c r="E367" s="7" t="s">
        <v>1084</v>
      </c>
      <c r="F367" s="59" t="s">
        <v>2650</v>
      </c>
      <c r="G367" s="16">
        <v>0</v>
      </c>
      <c r="H367" s="28" t="s">
        <v>3699</v>
      </c>
      <c r="I367" s="16" t="s">
        <v>2647</v>
      </c>
      <c r="J367" s="16" t="s">
        <v>2647</v>
      </c>
      <c r="K367" s="59" t="s">
        <v>2648</v>
      </c>
      <c r="L367" s="16" t="s">
        <v>30</v>
      </c>
      <c r="M367" s="59" t="s">
        <v>2649</v>
      </c>
      <c r="N367" s="7" t="s">
        <v>2634</v>
      </c>
      <c r="O367" s="58">
        <v>100</v>
      </c>
      <c r="P367" s="58">
        <v>408.04</v>
      </c>
      <c r="Q367" s="24">
        <f t="shared" si="10"/>
        <v>40804</v>
      </c>
      <c r="R367" s="24">
        <f t="shared" si="11"/>
        <v>45700.480000000003</v>
      </c>
      <c r="S367" s="16" t="s">
        <v>61</v>
      </c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77"/>
      <c r="AK367" s="66"/>
      <c r="AL367" s="79"/>
      <c r="AM367" s="79"/>
      <c r="AN367" s="79"/>
      <c r="AO367" s="79"/>
      <c r="AP367" s="79"/>
    </row>
    <row r="368" spans="1:42" ht="94.5" x14ac:dyDescent="0.25">
      <c r="A368" s="16" t="s">
        <v>3001</v>
      </c>
      <c r="B368" s="57" t="s">
        <v>1086</v>
      </c>
      <c r="C368" s="7" t="s">
        <v>1087</v>
      </c>
      <c r="D368" s="7" t="s">
        <v>1088</v>
      </c>
      <c r="E368" s="7" t="s">
        <v>1089</v>
      </c>
      <c r="F368" s="59" t="s">
        <v>2650</v>
      </c>
      <c r="G368" s="16">
        <v>0</v>
      </c>
      <c r="H368" s="28" t="s">
        <v>3699</v>
      </c>
      <c r="I368" s="16" t="s">
        <v>2647</v>
      </c>
      <c r="J368" s="16" t="s">
        <v>2647</v>
      </c>
      <c r="K368" s="59" t="s">
        <v>2648</v>
      </c>
      <c r="L368" s="16" t="s">
        <v>30</v>
      </c>
      <c r="M368" s="59" t="s">
        <v>2649</v>
      </c>
      <c r="N368" s="7" t="s">
        <v>2632</v>
      </c>
      <c r="O368" s="58">
        <v>180</v>
      </c>
      <c r="P368" s="58">
        <v>231</v>
      </c>
      <c r="Q368" s="24">
        <f t="shared" si="10"/>
        <v>41580</v>
      </c>
      <c r="R368" s="24">
        <f t="shared" si="11"/>
        <v>46569.600000000006</v>
      </c>
      <c r="S368" s="16" t="s">
        <v>61</v>
      </c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77"/>
      <c r="AK368" s="66"/>
      <c r="AL368" s="79"/>
      <c r="AM368" s="79"/>
      <c r="AN368" s="79"/>
      <c r="AO368" s="79"/>
      <c r="AP368" s="79"/>
    </row>
    <row r="369" spans="1:42" ht="94.5" x14ac:dyDescent="0.25">
      <c r="A369" s="16" t="s">
        <v>3002</v>
      </c>
      <c r="B369" s="57" t="s">
        <v>1090</v>
      </c>
      <c r="C369" s="7" t="s">
        <v>178</v>
      </c>
      <c r="D369" s="7" t="s">
        <v>1091</v>
      </c>
      <c r="E369" s="7" t="s">
        <v>1092</v>
      </c>
      <c r="F369" s="59" t="s">
        <v>2650</v>
      </c>
      <c r="G369" s="16">
        <v>0</v>
      </c>
      <c r="H369" s="28" t="s">
        <v>3699</v>
      </c>
      <c r="I369" s="16" t="s">
        <v>2647</v>
      </c>
      <c r="J369" s="16" t="s">
        <v>2647</v>
      </c>
      <c r="K369" s="59" t="s">
        <v>2648</v>
      </c>
      <c r="L369" s="16" t="s">
        <v>30</v>
      </c>
      <c r="M369" s="59" t="s">
        <v>2649</v>
      </c>
      <c r="N369" s="7" t="s">
        <v>2630</v>
      </c>
      <c r="O369" s="58">
        <v>3</v>
      </c>
      <c r="P369" s="58">
        <v>13860</v>
      </c>
      <c r="Q369" s="24">
        <f t="shared" si="10"/>
        <v>41580</v>
      </c>
      <c r="R369" s="24">
        <f t="shared" si="11"/>
        <v>46569.600000000006</v>
      </c>
      <c r="S369" s="16" t="s">
        <v>61</v>
      </c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77"/>
      <c r="AK369" s="66"/>
      <c r="AL369" s="79"/>
      <c r="AM369" s="79"/>
      <c r="AN369" s="79"/>
      <c r="AO369" s="79"/>
      <c r="AP369" s="79"/>
    </row>
    <row r="370" spans="1:42" ht="94.5" x14ac:dyDescent="0.25">
      <c r="A370" s="16" t="s">
        <v>3003</v>
      </c>
      <c r="B370" s="57" t="s">
        <v>1093</v>
      </c>
      <c r="C370" s="7" t="s">
        <v>1094</v>
      </c>
      <c r="D370" s="7" t="s">
        <v>201</v>
      </c>
      <c r="E370" s="7" t="s">
        <v>1095</v>
      </c>
      <c r="F370" s="59" t="s">
        <v>2650</v>
      </c>
      <c r="G370" s="16">
        <v>0</v>
      </c>
      <c r="H370" s="28" t="s">
        <v>3699</v>
      </c>
      <c r="I370" s="16" t="s">
        <v>2647</v>
      </c>
      <c r="J370" s="16" t="s">
        <v>2647</v>
      </c>
      <c r="K370" s="59" t="s">
        <v>2648</v>
      </c>
      <c r="L370" s="16" t="s">
        <v>30</v>
      </c>
      <c r="M370" s="59" t="s">
        <v>2649</v>
      </c>
      <c r="N370" s="7" t="s">
        <v>2630</v>
      </c>
      <c r="O370" s="58">
        <v>1</v>
      </c>
      <c r="P370" s="58">
        <v>41880</v>
      </c>
      <c r="Q370" s="24">
        <f t="shared" si="10"/>
        <v>41880</v>
      </c>
      <c r="R370" s="24">
        <f t="shared" si="11"/>
        <v>46905.600000000006</v>
      </c>
      <c r="S370" s="16" t="s">
        <v>61</v>
      </c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77"/>
      <c r="AK370" s="66"/>
      <c r="AL370" s="79"/>
      <c r="AM370" s="79"/>
      <c r="AN370" s="79"/>
      <c r="AO370" s="79"/>
      <c r="AP370" s="79"/>
    </row>
    <row r="371" spans="1:42" ht="94.5" x14ac:dyDescent="0.25">
      <c r="A371" s="16" t="s">
        <v>3004</v>
      </c>
      <c r="B371" s="57" t="s">
        <v>569</v>
      </c>
      <c r="C371" s="7" t="s">
        <v>570</v>
      </c>
      <c r="D371" s="7" t="s">
        <v>571</v>
      </c>
      <c r="E371" s="7" t="s">
        <v>1096</v>
      </c>
      <c r="F371" s="59" t="s">
        <v>2650</v>
      </c>
      <c r="G371" s="16">
        <v>0</v>
      </c>
      <c r="H371" s="28" t="s">
        <v>3699</v>
      </c>
      <c r="I371" s="16" t="s">
        <v>2647</v>
      </c>
      <c r="J371" s="16" t="s">
        <v>2647</v>
      </c>
      <c r="K371" s="59" t="s">
        <v>2648</v>
      </c>
      <c r="L371" s="16" t="s">
        <v>30</v>
      </c>
      <c r="M371" s="59" t="s">
        <v>2649</v>
      </c>
      <c r="N371" s="7" t="s">
        <v>2630</v>
      </c>
      <c r="O371" s="58">
        <v>3</v>
      </c>
      <c r="P371" s="81">
        <v>6225.03</v>
      </c>
      <c r="Q371" s="24">
        <f t="shared" si="10"/>
        <v>18675.09</v>
      </c>
      <c r="R371" s="24">
        <f t="shared" si="11"/>
        <v>20916.100800000004</v>
      </c>
      <c r="S371" s="16" t="s">
        <v>61</v>
      </c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77"/>
      <c r="AK371" s="66"/>
      <c r="AL371" s="79"/>
      <c r="AM371" s="79"/>
      <c r="AN371" s="79"/>
      <c r="AO371" s="79"/>
      <c r="AP371" s="79"/>
    </row>
    <row r="372" spans="1:42" ht="94.5" x14ac:dyDescent="0.25">
      <c r="A372" s="16" t="s">
        <v>3005</v>
      </c>
      <c r="B372" s="57" t="s">
        <v>91</v>
      </c>
      <c r="C372" s="7" t="s">
        <v>92</v>
      </c>
      <c r="D372" s="7" t="s">
        <v>93</v>
      </c>
      <c r="E372" s="7" t="s">
        <v>1097</v>
      </c>
      <c r="F372" s="59" t="s">
        <v>2650</v>
      </c>
      <c r="G372" s="16">
        <v>0</v>
      </c>
      <c r="H372" s="28" t="s">
        <v>3699</v>
      </c>
      <c r="I372" s="16" t="s">
        <v>2647</v>
      </c>
      <c r="J372" s="16" t="s">
        <v>2647</v>
      </c>
      <c r="K372" s="59" t="s">
        <v>2648</v>
      </c>
      <c r="L372" s="16" t="s">
        <v>30</v>
      </c>
      <c r="M372" s="59" t="s">
        <v>2649</v>
      </c>
      <c r="N372" s="7" t="s">
        <v>2630</v>
      </c>
      <c r="O372" s="58">
        <v>10</v>
      </c>
      <c r="P372" s="58">
        <v>4200</v>
      </c>
      <c r="Q372" s="24">
        <f t="shared" si="10"/>
        <v>42000</v>
      </c>
      <c r="R372" s="24">
        <f t="shared" si="11"/>
        <v>47040.000000000007</v>
      </c>
      <c r="S372" s="16" t="s">
        <v>61</v>
      </c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77"/>
      <c r="AK372" s="66"/>
      <c r="AL372" s="79"/>
      <c r="AM372" s="79"/>
      <c r="AN372" s="79"/>
      <c r="AO372" s="79"/>
      <c r="AP372" s="79"/>
    </row>
    <row r="373" spans="1:42" ht="94.5" x14ac:dyDescent="0.25">
      <c r="A373" s="16" t="s">
        <v>3006</v>
      </c>
      <c r="B373" s="57" t="s">
        <v>1098</v>
      </c>
      <c r="C373" s="7" t="s">
        <v>940</v>
      </c>
      <c r="D373" s="7" t="s">
        <v>1099</v>
      </c>
      <c r="E373" s="7" t="s">
        <v>1100</v>
      </c>
      <c r="F373" s="59" t="s">
        <v>2650</v>
      </c>
      <c r="G373" s="16">
        <v>0</v>
      </c>
      <c r="H373" s="28" t="s">
        <v>3699</v>
      </c>
      <c r="I373" s="16" t="s">
        <v>2647</v>
      </c>
      <c r="J373" s="16" t="s">
        <v>2647</v>
      </c>
      <c r="K373" s="59" t="s">
        <v>2648</v>
      </c>
      <c r="L373" s="16" t="s">
        <v>30</v>
      </c>
      <c r="M373" s="59" t="s">
        <v>2649</v>
      </c>
      <c r="N373" s="7" t="s">
        <v>2630</v>
      </c>
      <c r="O373" s="58">
        <v>2</v>
      </c>
      <c r="P373" s="58">
        <v>21037.17</v>
      </c>
      <c r="Q373" s="24">
        <f t="shared" si="10"/>
        <v>42074.34</v>
      </c>
      <c r="R373" s="24">
        <f t="shared" si="11"/>
        <v>47123.260800000004</v>
      </c>
      <c r="S373" s="16" t="s">
        <v>61</v>
      </c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77"/>
      <c r="AK373" s="66"/>
      <c r="AL373" s="79"/>
      <c r="AM373" s="79"/>
      <c r="AN373" s="79"/>
      <c r="AO373" s="79"/>
      <c r="AP373" s="79"/>
    </row>
    <row r="374" spans="1:42" ht="94.5" x14ac:dyDescent="0.25">
      <c r="A374" s="16" t="s">
        <v>3007</v>
      </c>
      <c r="B374" s="57" t="s">
        <v>1101</v>
      </c>
      <c r="C374" s="7" t="s">
        <v>1102</v>
      </c>
      <c r="D374" s="7" t="s">
        <v>1103</v>
      </c>
      <c r="E374" s="7" t="s">
        <v>1104</v>
      </c>
      <c r="F374" s="59" t="s">
        <v>2650</v>
      </c>
      <c r="G374" s="16">
        <v>0</v>
      </c>
      <c r="H374" s="28" t="s">
        <v>3699</v>
      </c>
      <c r="I374" s="16" t="s">
        <v>2647</v>
      </c>
      <c r="J374" s="16" t="s">
        <v>2647</v>
      </c>
      <c r="K374" s="59" t="s">
        <v>2648</v>
      </c>
      <c r="L374" s="16" t="s">
        <v>30</v>
      </c>
      <c r="M374" s="59" t="s">
        <v>2649</v>
      </c>
      <c r="N374" s="7" t="s">
        <v>2630</v>
      </c>
      <c r="O374" s="58">
        <v>6</v>
      </c>
      <c r="P374" s="58">
        <v>7035.4</v>
      </c>
      <c r="Q374" s="24">
        <f t="shared" si="10"/>
        <v>42212.399999999994</v>
      </c>
      <c r="R374" s="24">
        <f t="shared" si="11"/>
        <v>47277.887999999999</v>
      </c>
      <c r="S374" s="16" t="s">
        <v>61</v>
      </c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77"/>
      <c r="AK374" s="66"/>
      <c r="AL374" s="79"/>
      <c r="AM374" s="79"/>
      <c r="AN374" s="79"/>
      <c r="AO374" s="79"/>
      <c r="AP374" s="79"/>
    </row>
    <row r="375" spans="1:42" ht="94.5" x14ac:dyDescent="0.25">
      <c r="A375" s="16" t="s">
        <v>3008</v>
      </c>
      <c r="B375" s="57" t="s">
        <v>1105</v>
      </c>
      <c r="C375" s="7" t="s">
        <v>212</v>
      </c>
      <c r="D375" s="7" t="s">
        <v>1106</v>
      </c>
      <c r="E375" s="7" t="s">
        <v>1107</v>
      </c>
      <c r="F375" s="59" t="s">
        <v>2650</v>
      </c>
      <c r="G375" s="16">
        <v>0</v>
      </c>
      <c r="H375" s="28" t="s">
        <v>3699</v>
      </c>
      <c r="I375" s="16" t="s">
        <v>2647</v>
      </c>
      <c r="J375" s="16" t="s">
        <v>2647</v>
      </c>
      <c r="K375" s="59" t="s">
        <v>2648</v>
      </c>
      <c r="L375" s="16" t="s">
        <v>30</v>
      </c>
      <c r="M375" s="59" t="s">
        <v>2649</v>
      </c>
      <c r="N375" s="7" t="s">
        <v>2630</v>
      </c>
      <c r="O375" s="58">
        <v>100</v>
      </c>
      <c r="P375" s="58">
        <v>425.7</v>
      </c>
      <c r="Q375" s="24">
        <f t="shared" si="10"/>
        <v>42570</v>
      </c>
      <c r="R375" s="24">
        <f t="shared" si="11"/>
        <v>47678.400000000001</v>
      </c>
      <c r="S375" s="16" t="s">
        <v>61</v>
      </c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77"/>
      <c r="AK375" s="66"/>
      <c r="AL375" s="79"/>
      <c r="AM375" s="79"/>
      <c r="AN375" s="79"/>
      <c r="AO375" s="79"/>
      <c r="AP375" s="79"/>
    </row>
    <row r="376" spans="1:42" ht="94.5" x14ac:dyDescent="0.25">
      <c r="A376" s="16" t="s">
        <v>3009</v>
      </c>
      <c r="B376" s="57" t="s">
        <v>430</v>
      </c>
      <c r="C376" s="7" t="s">
        <v>431</v>
      </c>
      <c r="D376" s="7" t="s">
        <v>432</v>
      </c>
      <c r="E376" s="7" t="s">
        <v>1108</v>
      </c>
      <c r="F376" s="59" t="s">
        <v>2650</v>
      </c>
      <c r="G376" s="16">
        <v>0</v>
      </c>
      <c r="H376" s="28" t="s">
        <v>3699</v>
      </c>
      <c r="I376" s="16" t="s">
        <v>2647</v>
      </c>
      <c r="J376" s="16" t="s">
        <v>2647</v>
      </c>
      <c r="K376" s="59" t="s">
        <v>2648</v>
      </c>
      <c r="L376" s="16" t="s">
        <v>30</v>
      </c>
      <c r="M376" s="59" t="s">
        <v>2649</v>
      </c>
      <c r="N376" s="7" t="s">
        <v>2630</v>
      </c>
      <c r="O376" s="58">
        <v>25</v>
      </c>
      <c r="P376" s="58">
        <v>1715.18</v>
      </c>
      <c r="Q376" s="24">
        <f t="shared" si="10"/>
        <v>42879.5</v>
      </c>
      <c r="R376" s="24">
        <f t="shared" si="11"/>
        <v>48025.040000000008</v>
      </c>
      <c r="S376" s="16" t="s">
        <v>61</v>
      </c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77"/>
      <c r="AK376" s="66"/>
      <c r="AL376" s="79"/>
      <c r="AM376" s="79"/>
      <c r="AN376" s="79"/>
      <c r="AO376" s="79"/>
      <c r="AP376" s="79"/>
    </row>
    <row r="377" spans="1:42" ht="94.5" x14ac:dyDescent="0.25">
      <c r="A377" s="16" t="s">
        <v>3010</v>
      </c>
      <c r="B377" s="57" t="s">
        <v>1109</v>
      </c>
      <c r="C377" s="7" t="s">
        <v>410</v>
      </c>
      <c r="D377" s="7" t="s">
        <v>1110</v>
      </c>
      <c r="E377" s="7" t="s">
        <v>1111</v>
      </c>
      <c r="F377" s="59" t="s">
        <v>2650</v>
      </c>
      <c r="G377" s="16">
        <v>0</v>
      </c>
      <c r="H377" s="28" t="s">
        <v>3699</v>
      </c>
      <c r="I377" s="16" t="s">
        <v>2647</v>
      </c>
      <c r="J377" s="16" t="s">
        <v>2647</v>
      </c>
      <c r="K377" s="59" t="s">
        <v>2648</v>
      </c>
      <c r="L377" s="16" t="s">
        <v>30</v>
      </c>
      <c r="M377" s="59" t="s">
        <v>2649</v>
      </c>
      <c r="N377" s="7" t="s">
        <v>2635</v>
      </c>
      <c r="O377" s="58">
        <v>100</v>
      </c>
      <c r="P377" s="58">
        <v>436.42</v>
      </c>
      <c r="Q377" s="24">
        <f t="shared" si="10"/>
        <v>43642</v>
      </c>
      <c r="R377" s="24">
        <f t="shared" si="11"/>
        <v>48879.040000000008</v>
      </c>
      <c r="S377" s="16" t="s">
        <v>61</v>
      </c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77"/>
      <c r="AK377" s="66"/>
      <c r="AL377" s="79"/>
      <c r="AM377" s="79"/>
      <c r="AN377" s="79"/>
      <c r="AO377" s="79"/>
      <c r="AP377" s="79"/>
    </row>
    <row r="378" spans="1:42" ht="94.5" x14ac:dyDescent="0.25">
      <c r="A378" s="16" t="s">
        <v>3011</v>
      </c>
      <c r="B378" s="57" t="s">
        <v>1112</v>
      </c>
      <c r="C378" s="7" t="s">
        <v>961</v>
      </c>
      <c r="D378" s="7" t="s">
        <v>1113</v>
      </c>
      <c r="E378" s="7" t="s">
        <v>1114</v>
      </c>
      <c r="F378" s="59" t="s">
        <v>2650</v>
      </c>
      <c r="G378" s="16">
        <v>0</v>
      </c>
      <c r="H378" s="28" t="s">
        <v>3699</v>
      </c>
      <c r="I378" s="16" t="s">
        <v>2647</v>
      </c>
      <c r="J378" s="16" t="s">
        <v>2647</v>
      </c>
      <c r="K378" s="59" t="s">
        <v>2648</v>
      </c>
      <c r="L378" s="16" t="s">
        <v>30</v>
      </c>
      <c r="M378" s="59" t="s">
        <v>2649</v>
      </c>
      <c r="N378" s="7" t="s">
        <v>2630</v>
      </c>
      <c r="O378" s="58">
        <v>10</v>
      </c>
      <c r="P378" s="58">
        <v>4365.8999999999996</v>
      </c>
      <c r="Q378" s="24">
        <f t="shared" si="10"/>
        <v>43659</v>
      </c>
      <c r="R378" s="24">
        <f t="shared" si="11"/>
        <v>48898.080000000002</v>
      </c>
      <c r="S378" s="16" t="s">
        <v>61</v>
      </c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77"/>
      <c r="AK378" s="66"/>
      <c r="AL378" s="79"/>
      <c r="AM378" s="79"/>
      <c r="AN378" s="79"/>
      <c r="AO378" s="79"/>
      <c r="AP378" s="79"/>
    </row>
    <row r="379" spans="1:42" ht="94.5" x14ac:dyDescent="0.25">
      <c r="A379" s="16" t="s">
        <v>3012</v>
      </c>
      <c r="B379" s="57" t="s">
        <v>227</v>
      </c>
      <c r="C379" s="7" t="s">
        <v>70</v>
      </c>
      <c r="D379" s="7" t="s">
        <v>228</v>
      </c>
      <c r="E379" s="7" t="s">
        <v>1115</v>
      </c>
      <c r="F379" s="59" t="s">
        <v>2650</v>
      </c>
      <c r="G379" s="16">
        <v>0</v>
      </c>
      <c r="H379" s="28" t="s">
        <v>3699</v>
      </c>
      <c r="I379" s="16" t="s">
        <v>2647</v>
      </c>
      <c r="J379" s="16" t="s">
        <v>2647</v>
      </c>
      <c r="K379" s="59" t="s">
        <v>2648</v>
      </c>
      <c r="L379" s="16" t="s">
        <v>30</v>
      </c>
      <c r="M379" s="59" t="s">
        <v>2649</v>
      </c>
      <c r="N379" s="7" t="s">
        <v>2630</v>
      </c>
      <c r="O379" s="58">
        <v>14</v>
      </c>
      <c r="P379" s="58">
        <v>3120.41</v>
      </c>
      <c r="Q379" s="24">
        <f t="shared" si="10"/>
        <v>43685.74</v>
      </c>
      <c r="R379" s="24">
        <f t="shared" si="11"/>
        <v>48928.0288</v>
      </c>
      <c r="S379" s="16" t="s">
        <v>61</v>
      </c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77"/>
      <c r="AK379" s="66"/>
      <c r="AL379" s="79"/>
      <c r="AM379" s="79"/>
      <c r="AN379" s="79"/>
      <c r="AO379" s="79"/>
      <c r="AP379" s="79"/>
    </row>
    <row r="380" spans="1:42" ht="94.5" x14ac:dyDescent="0.25">
      <c r="A380" s="16" t="s">
        <v>3013</v>
      </c>
      <c r="B380" s="57" t="s">
        <v>430</v>
      </c>
      <c r="C380" s="7" t="s">
        <v>431</v>
      </c>
      <c r="D380" s="7" t="s">
        <v>432</v>
      </c>
      <c r="E380" s="7" t="s">
        <v>1116</v>
      </c>
      <c r="F380" s="59" t="s">
        <v>2650</v>
      </c>
      <c r="G380" s="16">
        <v>0</v>
      </c>
      <c r="H380" s="28" t="s">
        <v>3699</v>
      </c>
      <c r="I380" s="16" t="s">
        <v>2647</v>
      </c>
      <c r="J380" s="16" t="s">
        <v>2647</v>
      </c>
      <c r="K380" s="59" t="s">
        <v>2648</v>
      </c>
      <c r="L380" s="16" t="s">
        <v>30</v>
      </c>
      <c r="M380" s="59" t="s">
        <v>2649</v>
      </c>
      <c r="N380" s="7" t="s">
        <v>2637</v>
      </c>
      <c r="O380" s="58">
        <v>24</v>
      </c>
      <c r="P380" s="58">
        <v>1824.9</v>
      </c>
      <c r="Q380" s="24">
        <f t="shared" si="10"/>
        <v>43797.600000000006</v>
      </c>
      <c r="R380" s="24">
        <f t="shared" si="11"/>
        <v>49053.312000000013</v>
      </c>
      <c r="S380" s="16" t="s">
        <v>61</v>
      </c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77"/>
      <c r="AK380" s="66"/>
      <c r="AL380" s="79"/>
      <c r="AM380" s="79"/>
      <c r="AN380" s="79"/>
      <c r="AO380" s="79"/>
      <c r="AP380" s="79"/>
    </row>
    <row r="381" spans="1:42" ht="94.5" x14ac:dyDescent="0.25">
      <c r="A381" s="16" t="s">
        <v>3014</v>
      </c>
      <c r="B381" s="57" t="s">
        <v>1117</v>
      </c>
      <c r="C381" s="7" t="s">
        <v>1118</v>
      </c>
      <c r="D381" s="7" t="s">
        <v>1119</v>
      </c>
      <c r="E381" s="7" t="s">
        <v>1120</v>
      </c>
      <c r="F381" s="59" t="s">
        <v>2650</v>
      </c>
      <c r="G381" s="16">
        <v>0</v>
      </c>
      <c r="H381" s="28" t="s">
        <v>3699</v>
      </c>
      <c r="I381" s="16" t="s">
        <v>2647</v>
      </c>
      <c r="J381" s="16" t="s">
        <v>2647</v>
      </c>
      <c r="K381" s="59" t="s">
        <v>2648</v>
      </c>
      <c r="L381" s="16" t="s">
        <v>30</v>
      </c>
      <c r="M381" s="59" t="s">
        <v>2649</v>
      </c>
      <c r="N381" s="7" t="s">
        <v>2630</v>
      </c>
      <c r="O381" s="58">
        <v>1</v>
      </c>
      <c r="P381" s="58">
        <v>44100</v>
      </c>
      <c r="Q381" s="24">
        <f t="shared" si="10"/>
        <v>44100</v>
      </c>
      <c r="R381" s="24">
        <f t="shared" si="11"/>
        <v>49392.000000000007</v>
      </c>
      <c r="S381" s="16" t="s">
        <v>61</v>
      </c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77"/>
      <c r="AK381" s="66"/>
      <c r="AL381" s="79"/>
      <c r="AM381" s="79"/>
      <c r="AN381" s="79"/>
      <c r="AO381" s="79"/>
      <c r="AP381" s="79"/>
    </row>
    <row r="382" spans="1:42" ht="94.5" x14ac:dyDescent="0.25">
      <c r="A382" s="16" t="s">
        <v>3015</v>
      </c>
      <c r="B382" s="57" t="s">
        <v>1021</v>
      </c>
      <c r="C382" s="7" t="s">
        <v>558</v>
      </c>
      <c r="D382" s="7" t="s">
        <v>1022</v>
      </c>
      <c r="E382" s="7" t="s">
        <v>1121</v>
      </c>
      <c r="F382" s="59" t="s">
        <v>2650</v>
      </c>
      <c r="G382" s="16">
        <v>0</v>
      </c>
      <c r="H382" s="28" t="s">
        <v>3699</v>
      </c>
      <c r="I382" s="16" t="s">
        <v>2647</v>
      </c>
      <c r="J382" s="16" t="s">
        <v>2647</v>
      </c>
      <c r="K382" s="59" t="s">
        <v>2648</v>
      </c>
      <c r="L382" s="16" t="s">
        <v>30</v>
      </c>
      <c r="M382" s="59" t="s">
        <v>2649</v>
      </c>
      <c r="N382" s="7" t="s">
        <v>2630</v>
      </c>
      <c r="O382" s="58">
        <v>10</v>
      </c>
      <c r="P382" s="58">
        <v>4410</v>
      </c>
      <c r="Q382" s="24">
        <f t="shared" si="10"/>
        <v>44100</v>
      </c>
      <c r="R382" s="24">
        <f t="shared" si="11"/>
        <v>49392.000000000007</v>
      </c>
      <c r="S382" s="16" t="s">
        <v>61</v>
      </c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77"/>
      <c r="AK382" s="66"/>
      <c r="AL382" s="79"/>
      <c r="AM382" s="79"/>
      <c r="AN382" s="79"/>
      <c r="AO382" s="79"/>
      <c r="AP382" s="79"/>
    </row>
    <row r="383" spans="1:42" ht="94.5" x14ac:dyDescent="0.25">
      <c r="A383" s="16" t="s">
        <v>3016</v>
      </c>
      <c r="B383" s="57" t="s">
        <v>434</v>
      </c>
      <c r="C383" s="7" t="s">
        <v>281</v>
      </c>
      <c r="D383" s="7" t="s">
        <v>435</v>
      </c>
      <c r="E383" s="7" t="s">
        <v>1122</v>
      </c>
      <c r="F383" s="59" t="s">
        <v>2650</v>
      </c>
      <c r="G383" s="16">
        <v>0</v>
      </c>
      <c r="H383" s="28" t="s">
        <v>3699</v>
      </c>
      <c r="I383" s="16" t="s">
        <v>2647</v>
      </c>
      <c r="J383" s="16" t="s">
        <v>2647</v>
      </c>
      <c r="K383" s="59" t="s">
        <v>2648</v>
      </c>
      <c r="L383" s="16" t="s">
        <v>30</v>
      </c>
      <c r="M383" s="59" t="s">
        <v>2649</v>
      </c>
      <c r="N383" s="7" t="s">
        <v>2630</v>
      </c>
      <c r="O383" s="58">
        <v>40</v>
      </c>
      <c r="P383" s="58">
        <v>1102.5</v>
      </c>
      <c r="Q383" s="24">
        <f t="shared" si="10"/>
        <v>44100</v>
      </c>
      <c r="R383" s="24">
        <f t="shared" si="11"/>
        <v>49392.000000000007</v>
      </c>
      <c r="S383" s="16" t="s">
        <v>61</v>
      </c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77"/>
      <c r="AK383" s="66"/>
      <c r="AL383" s="79"/>
      <c r="AM383" s="79"/>
      <c r="AN383" s="79"/>
      <c r="AO383" s="79"/>
      <c r="AP383" s="79"/>
    </row>
    <row r="384" spans="1:42" ht="94.5" x14ac:dyDescent="0.25">
      <c r="A384" s="16" t="s">
        <v>3017</v>
      </c>
      <c r="B384" s="57" t="s">
        <v>111</v>
      </c>
      <c r="C384" s="7" t="s">
        <v>100</v>
      </c>
      <c r="D384" s="7" t="s">
        <v>112</v>
      </c>
      <c r="E384" s="7" t="s">
        <v>1123</v>
      </c>
      <c r="F384" s="59" t="s">
        <v>2650</v>
      </c>
      <c r="G384" s="16">
        <v>0</v>
      </c>
      <c r="H384" s="28" t="s">
        <v>3699</v>
      </c>
      <c r="I384" s="16" t="s">
        <v>2647</v>
      </c>
      <c r="J384" s="16" t="s">
        <v>2647</v>
      </c>
      <c r="K384" s="59" t="s">
        <v>2648</v>
      </c>
      <c r="L384" s="16" t="s">
        <v>30</v>
      </c>
      <c r="M384" s="59" t="s">
        <v>2649</v>
      </c>
      <c r="N384" s="7" t="s">
        <v>2630</v>
      </c>
      <c r="O384" s="58">
        <v>50</v>
      </c>
      <c r="P384" s="58">
        <v>883.58</v>
      </c>
      <c r="Q384" s="24">
        <f t="shared" si="10"/>
        <v>44179</v>
      </c>
      <c r="R384" s="24">
        <f t="shared" si="11"/>
        <v>49480.480000000003</v>
      </c>
      <c r="S384" s="16" t="s">
        <v>61</v>
      </c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77"/>
      <c r="AK384" s="66"/>
      <c r="AL384" s="79"/>
      <c r="AM384" s="79"/>
      <c r="AN384" s="79"/>
      <c r="AO384" s="79"/>
      <c r="AP384" s="79"/>
    </row>
    <row r="385" spans="1:42" ht="94.5" x14ac:dyDescent="0.25">
      <c r="A385" s="16" t="s">
        <v>3018</v>
      </c>
      <c r="B385" s="57" t="s">
        <v>1124</v>
      </c>
      <c r="C385" s="7" t="s">
        <v>1125</v>
      </c>
      <c r="D385" s="7" t="s">
        <v>1126</v>
      </c>
      <c r="E385" s="7" t="s">
        <v>1127</v>
      </c>
      <c r="F385" s="59" t="s">
        <v>2650</v>
      </c>
      <c r="G385" s="16">
        <v>0</v>
      </c>
      <c r="H385" s="28" t="s">
        <v>3699</v>
      </c>
      <c r="I385" s="16" t="s">
        <v>2647</v>
      </c>
      <c r="J385" s="16" t="s">
        <v>2647</v>
      </c>
      <c r="K385" s="59" t="s">
        <v>2648</v>
      </c>
      <c r="L385" s="16" t="s">
        <v>30</v>
      </c>
      <c r="M385" s="59" t="s">
        <v>2649</v>
      </c>
      <c r="N385" s="7" t="s">
        <v>2630</v>
      </c>
      <c r="O385" s="58">
        <v>30</v>
      </c>
      <c r="P385" s="58">
        <v>1475.1</v>
      </c>
      <c r="Q385" s="24">
        <f t="shared" si="10"/>
        <v>44253</v>
      </c>
      <c r="R385" s="24">
        <f t="shared" si="11"/>
        <v>49563.360000000008</v>
      </c>
      <c r="S385" s="16" t="s">
        <v>61</v>
      </c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77"/>
      <c r="AK385" s="66"/>
      <c r="AL385" s="79"/>
      <c r="AM385" s="79"/>
      <c r="AN385" s="79"/>
      <c r="AO385" s="79"/>
      <c r="AP385" s="79"/>
    </row>
    <row r="386" spans="1:42" ht="94.5" x14ac:dyDescent="0.25">
      <c r="A386" s="16" t="s">
        <v>3019</v>
      </c>
      <c r="B386" s="57" t="s">
        <v>1128</v>
      </c>
      <c r="C386" s="7" t="s">
        <v>615</v>
      </c>
      <c r="D386" s="7" t="s">
        <v>1129</v>
      </c>
      <c r="E386" s="7" t="s">
        <v>1130</v>
      </c>
      <c r="F386" s="59" t="s">
        <v>2650</v>
      </c>
      <c r="G386" s="16">
        <v>0</v>
      </c>
      <c r="H386" s="28" t="s">
        <v>3699</v>
      </c>
      <c r="I386" s="16" t="s">
        <v>2647</v>
      </c>
      <c r="J386" s="16" t="s">
        <v>2647</v>
      </c>
      <c r="K386" s="59" t="s">
        <v>2648</v>
      </c>
      <c r="L386" s="16" t="s">
        <v>30</v>
      </c>
      <c r="M386" s="59" t="s">
        <v>2649</v>
      </c>
      <c r="N386" s="7" t="s">
        <v>2630</v>
      </c>
      <c r="O386" s="58">
        <v>200</v>
      </c>
      <c r="P386" s="58">
        <v>222.68</v>
      </c>
      <c r="Q386" s="24">
        <f t="shared" si="10"/>
        <v>44536</v>
      </c>
      <c r="R386" s="24">
        <f t="shared" si="11"/>
        <v>49880.320000000007</v>
      </c>
      <c r="S386" s="16" t="s">
        <v>61</v>
      </c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77"/>
      <c r="AK386" s="66"/>
      <c r="AL386" s="79"/>
      <c r="AM386" s="79"/>
      <c r="AN386" s="79"/>
      <c r="AO386" s="79"/>
      <c r="AP386" s="79"/>
    </row>
    <row r="387" spans="1:42" ht="94.5" x14ac:dyDescent="0.25">
      <c r="A387" s="16" t="s">
        <v>3020</v>
      </c>
      <c r="B387" s="57" t="s">
        <v>1131</v>
      </c>
      <c r="C387" s="7" t="s">
        <v>1132</v>
      </c>
      <c r="D387" s="7" t="s">
        <v>261</v>
      </c>
      <c r="E387" s="7" t="s">
        <v>1133</v>
      </c>
      <c r="F387" s="59" t="s">
        <v>2650</v>
      </c>
      <c r="G387" s="16">
        <v>0</v>
      </c>
      <c r="H387" s="28" t="s">
        <v>3699</v>
      </c>
      <c r="I387" s="16" t="s">
        <v>2647</v>
      </c>
      <c r="J387" s="16" t="s">
        <v>2647</v>
      </c>
      <c r="K387" s="59" t="s">
        <v>2648</v>
      </c>
      <c r="L387" s="16" t="s">
        <v>30</v>
      </c>
      <c r="M387" s="59" t="s">
        <v>2649</v>
      </c>
      <c r="N387" s="7" t="s">
        <v>2630</v>
      </c>
      <c r="O387" s="58">
        <v>1</v>
      </c>
      <c r="P387" s="58">
        <v>45000</v>
      </c>
      <c r="Q387" s="24">
        <f t="shared" si="10"/>
        <v>45000</v>
      </c>
      <c r="R387" s="24">
        <f t="shared" si="11"/>
        <v>50400.000000000007</v>
      </c>
      <c r="S387" s="16" t="s">
        <v>61</v>
      </c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77"/>
      <c r="AK387" s="66"/>
      <c r="AL387" s="79"/>
      <c r="AM387" s="79"/>
      <c r="AN387" s="79"/>
      <c r="AO387" s="79"/>
      <c r="AP387" s="79"/>
    </row>
    <row r="388" spans="1:42" ht="94.5" x14ac:dyDescent="0.25">
      <c r="A388" s="16" t="s">
        <v>3021</v>
      </c>
      <c r="B388" s="57" t="s">
        <v>1134</v>
      </c>
      <c r="C388" s="7" t="s">
        <v>1135</v>
      </c>
      <c r="D388" s="7" t="s">
        <v>1136</v>
      </c>
      <c r="E388" s="7" t="s">
        <v>1137</v>
      </c>
      <c r="F388" s="59" t="s">
        <v>2650</v>
      </c>
      <c r="G388" s="16">
        <v>0</v>
      </c>
      <c r="H388" s="28" t="s">
        <v>3699</v>
      </c>
      <c r="I388" s="16" t="s">
        <v>2647</v>
      </c>
      <c r="J388" s="16" t="s">
        <v>2647</v>
      </c>
      <c r="K388" s="59" t="s">
        <v>2648</v>
      </c>
      <c r="L388" s="16" t="s">
        <v>30</v>
      </c>
      <c r="M388" s="59" t="s">
        <v>2649</v>
      </c>
      <c r="N388" s="7" t="s">
        <v>2630</v>
      </c>
      <c r="O388" s="58">
        <v>2</v>
      </c>
      <c r="P388" s="58">
        <v>22680</v>
      </c>
      <c r="Q388" s="24">
        <f t="shared" si="10"/>
        <v>45360</v>
      </c>
      <c r="R388" s="24">
        <f t="shared" si="11"/>
        <v>50803.200000000004</v>
      </c>
      <c r="S388" s="16" t="s">
        <v>61</v>
      </c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77"/>
      <c r="AK388" s="66"/>
      <c r="AL388" s="79"/>
      <c r="AM388" s="79"/>
      <c r="AN388" s="79"/>
      <c r="AO388" s="79"/>
      <c r="AP388" s="79"/>
    </row>
    <row r="389" spans="1:42" ht="94.5" x14ac:dyDescent="0.25">
      <c r="A389" s="16" t="s">
        <v>3022</v>
      </c>
      <c r="B389" s="57" t="s">
        <v>1138</v>
      </c>
      <c r="C389" s="7" t="s">
        <v>1139</v>
      </c>
      <c r="D389" s="7" t="s">
        <v>1140</v>
      </c>
      <c r="E389" s="7" t="s">
        <v>1141</v>
      </c>
      <c r="F389" s="59" t="s">
        <v>2650</v>
      </c>
      <c r="G389" s="16">
        <v>0</v>
      </c>
      <c r="H389" s="28" t="s">
        <v>3699</v>
      </c>
      <c r="I389" s="16" t="s">
        <v>2647</v>
      </c>
      <c r="J389" s="16" t="s">
        <v>2647</v>
      </c>
      <c r="K389" s="59" t="s">
        <v>2648</v>
      </c>
      <c r="L389" s="16" t="s">
        <v>30</v>
      </c>
      <c r="M389" s="59" t="s">
        <v>2649</v>
      </c>
      <c r="N389" s="7" t="s">
        <v>2630</v>
      </c>
      <c r="O389" s="58">
        <v>9</v>
      </c>
      <c r="P389" s="58">
        <v>5040</v>
      </c>
      <c r="Q389" s="24">
        <f t="shared" si="10"/>
        <v>45360</v>
      </c>
      <c r="R389" s="24">
        <f t="shared" si="11"/>
        <v>50803.200000000004</v>
      </c>
      <c r="S389" s="16" t="s">
        <v>61</v>
      </c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77"/>
      <c r="AK389" s="66"/>
      <c r="AL389" s="79"/>
      <c r="AM389" s="79"/>
      <c r="AN389" s="79"/>
      <c r="AO389" s="79"/>
      <c r="AP389" s="79"/>
    </row>
    <row r="390" spans="1:42" ht="94.5" x14ac:dyDescent="0.25">
      <c r="A390" s="16" t="s">
        <v>3023</v>
      </c>
      <c r="B390" s="57" t="s">
        <v>1142</v>
      </c>
      <c r="C390" s="7" t="s">
        <v>1143</v>
      </c>
      <c r="D390" s="7" t="s">
        <v>1144</v>
      </c>
      <c r="E390" s="7" t="s">
        <v>1145</v>
      </c>
      <c r="F390" s="59" t="s">
        <v>2650</v>
      </c>
      <c r="G390" s="16">
        <v>0</v>
      </c>
      <c r="H390" s="28" t="s">
        <v>3699</v>
      </c>
      <c r="I390" s="16" t="s">
        <v>2647</v>
      </c>
      <c r="J390" s="16" t="s">
        <v>2647</v>
      </c>
      <c r="K390" s="59" t="s">
        <v>2648</v>
      </c>
      <c r="L390" s="16" t="s">
        <v>30</v>
      </c>
      <c r="M390" s="59" t="s">
        <v>2649</v>
      </c>
      <c r="N390" s="7" t="s">
        <v>2630</v>
      </c>
      <c r="O390" s="58">
        <v>10</v>
      </c>
      <c r="P390" s="58">
        <v>4617</v>
      </c>
      <c r="Q390" s="24">
        <f t="shared" ref="Q390:Q451" si="12">O390*P390</f>
        <v>46170</v>
      </c>
      <c r="R390" s="24">
        <f t="shared" ref="R390:R451" si="13">Q390*1.12</f>
        <v>51710.400000000001</v>
      </c>
      <c r="S390" s="16" t="s">
        <v>61</v>
      </c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77"/>
      <c r="AK390" s="66"/>
      <c r="AL390" s="79"/>
      <c r="AM390" s="79"/>
      <c r="AN390" s="79"/>
      <c r="AO390" s="79"/>
      <c r="AP390" s="79"/>
    </row>
    <row r="391" spans="1:42" ht="94.5" x14ac:dyDescent="0.25">
      <c r="A391" s="16" t="s">
        <v>3024</v>
      </c>
      <c r="B391" s="57" t="s">
        <v>1146</v>
      </c>
      <c r="C391" s="7" t="s">
        <v>961</v>
      </c>
      <c r="D391" s="7" t="s">
        <v>1147</v>
      </c>
      <c r="E391" s="7" t="s">
        <v>1148</v>
      </c>
      <c r="F391" s="59" t="s">
        <v>2650</v>
      </c>
      <c r="G391" s="16">
        <v>0</v>
      </c>
      <c r="H391" s="28" t="s">
        <v>3699</v>
      </c>
      <c r="I391" s="16" t="s">
        <v>2647</v>
      </c>
      <c r="J391" s="16" t="s">
        <v>2647</v>
      </c>
      <c r="K391" s="59" t="s">
        <v>2648</v>
      </c>
      <c r="L391" s="16" t="s">
        <v>30</v>
      </c>
      <c r="M391" s="59" t="s">
        <v>2649</v>
      </c>
      <c r="N391" s="7" t="s">
        <v>2630</v>
      </c>
      <c r="O391" s="58">
        <v>1</v>
      </c>
      <c r="P391" s="58">
        <v>46286.63</v>
      </c>
      <c r="Q391" s="24">
        <f t="shared" si="12"/>
        <v>46286.63</v>
      </c>
      <c r="R391" s="24">
        <f t="shared" si="13"/>
        <v>51841.025600000001</v>
      </c>
      <c r="S391" s="16" t="s">
        <v>61</v>
      </c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77"/>
      <c r="AK391" s="66"/>
      <c r="AL391" s="79"/>
      <c r="AM391" s="79"/>
      <c r="AN391" s="79"/>
      <c r="AO391" s="79"/>
      <c r="AP391" s="79"/>
    </row>
    <row r="392" spans="1:42" ht="94.5" x14ac:dyDescent="0.25">
      <c r="A392" s="16" t="s">
        <v>3025</v>
      </c>
      <c r="B392" s="57" t="s">
        <v>450</v>
      </c>
      <c r="C392" s="7" t="s">
        <v>184</v>
      </c>
      <c r="D392" s="7" t="s">
        <v>451</v>
      </c>
      <c r="E392" s="7" t="s">
        <v>1149</v>
      </c>
      <c r="F392" s="59" t="s">
        <v>2650</v>
      </c>
      <c r="G392" s="16">
        <v>0</v>
      </c>
      <c r="H392" s="28" t="s">
        <v>3699</v>
      </c>
      <c r="I392" s="16" t="s">
        <v>2647</v>
      </c>
      <c r="J392" s="16" t="s">
        <v>2647</v>
      </c>
      <c r="K392" s="59" t="s">
        <v>2648</v>
      </c>
      <c r="L392" s="16" t="s">
        <v>30</v>
      </c>
      <c r="M392" s="59" t="s">
        <v>2649</v>
      </c>
      <c r="N392" s="7" t="s">
        <v>2630</v>
      </c>
      <c r="O392" s="58">
        <v>8</v>
      </c>
      <c r="P392" s="58">
        <v>5831.7</v>
      </c>
      <c r="Q392" s="24">
        <f t="shared" si="12"/>
        <v>46653.599999999999</v>
      </c>
      <c r="R392" s="24">
        <f t="shared" si="13"/>
        <v>52252.032000000007</v>
      </c>
      <c r="S392" s="16" t="s">
        <v>61</v>
      </c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77"/>
      <c r="AK392" s="66"/>
      <c r="AL392" s="79"/>
      <c r="AM392" s="79"/>
      <c r="AN392" s="79"/>
      <c r="AO392" s="79"/>
      <c r="AP392" s="79"/>
    </row>
    <row r="393" spans="1:42" ht="94.5" x14ac:dyDescent="0.25">
      <c r="A393" s="16" t="s">
        <v>3026</v>
      </c>
      <c r="B393" s="57" t="s">
        <v>413</v>
      </c>
      <c r="C393" s="7" t="s">
        <v>414</v>
      </c>
      <c r="D393" s="7" t="s">
        <v>415</v>
      </c>
      <c r="E393" s="7" t="s">
        <v>1150</v>
      </c>
      <c r="F393" s="59" t="s">
        <v>2650</v>
      </c>
      <c r="G393" s="16">
        <v>0</v>
      </c>
      <c r="H393" s="28" t="s">
        <v>3699</v>
      </c>
      <c r="I393" s="16" t="s">
        <v>2647</v>
      </c>
      <c r="J393" s="16" t="s">
        <v>2647</v>
      </c>
      <c r="K393" s="59" t="s">
        <v>2648</v>
      </c>
      <c r="L393" s="16" t="s">
        <v>30</v>
      </c>
      <c r="M393" s="59" t="s">
        <v>2649</v>
      </c>
      <c r="N393" s="7" t="s">
        <v>2630</v>
      </c>
      <c r="O393" s="58">
        <v>30</v>
      </c>
      <c r="P393" s="58">
        <v>1567.81</v>
      </c>
      <c r="Q393" s="24">
        <f t="shared" si="12"/>
        <v>47034.299999999996</v>
      </c>
      <c r="R393" s="24">
        <f t="shared" si="13"/>
        <v>52678.415999999997</v>
      </c>
      <c r="S393" s="16" t="s">
        <v>61</v>
      </c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77"/>
      <c r="AK393" s="66"/>
      <c r="AL393" s="79"/>
      <c r="AM393" s="79"/>
      <c r="AN393" s="79"/>
      <c r="AO393" s="79"/>
      <c r="AP393" s="79"/>
    </row>
    <row r="394" spans="1:42" ht="94.5" x14ac:dyDescent="0.25">
      <c r="A394" s="16" t="s">
        <v>3027</v>
      </c>
      <c r="B394" s="57" t="s">
        <v>587</v>
      </c>
      <c r="C394" s="7" t="s">
        <v>588</v>
      </c>
      <c r="D394" s="7" t="s">
        <v>589</v>
      </c>
      <c r="E394" s="7" t="s">
        <v>1151</v>
      </c>
      <c r="F394" s="59" t="s">
        <v>2650</v>
      </c>
      <c r="G394" s="16">
        <v>0</v>
      </c>
      <c r="H394" s="28" t="s">
        <v>3699</v>
      </c>
      <c r="I394" s="16" t="s">
        <v>2647</v>
      </c>
      <c r="J394" s="16" t="s">
        <v>2647</v>
      </c>
      <c r="K394" s="59" t="s">
        <v>2648</v>
      </c>
      <c r="L394" s="16" t="s">
        <v>30</v>
      </c>
      <c r="M394" s="59" t="s">
        <v>2649</v>
      </c>
      <c r="N394" s="7" t="s">
        <v>2630</v>
      </c>
      <c r="O394" s="58">
        <v>5</v>
      </c>
      <c r="P394" s="58">
        <v>9407.5</v>
      </c>
      <c r="Q394" s="24">
        <f t="shared" si="12"/>
        <v>47037.5</v>
      </c>
      <c r="R394" s="24">
        <f t="shared" si="13"/>
        <v>52682.000000000007</v>
      </c>
      <c r="S394" s="16" t="s">
        <v>61</v>
      </c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77"/>
      <c r="AK394" s="66"/>
      <c r="AL394" s="79"/>
      <c r="AM394" s="79"/>
      <c r="AN394" s="79"/>
      <c r="AO394" s="79"/>
      <c r="AP394" s="79"/>
    </row>
    <row r="395" spans="1:42" ht="94.5" x14ac:dyDescent="0.25">
      <c r="A395" s="16" t="s">
        <v>3028</v>
      </c>
      <c r="B395" s="57" t="s">
        <v>1152</v>
      </c>
      <c r="C395" s="7" t="s">
        <v>311</v>
      </c>
      <c r="D395" s="7" t="s">
        <v>1153</v>
      </c>
      <c r="E395" s="7" t="s">
        <v>1154</v>
      </c>
      <c r="F395" s="59" t="s">
        <v>2650</v>
      </c>
      <c r="G395" s="16">
        <v>0</v>
      </c>
      <c r="H395" s="28" t="s">
        <v>3699</v>
      </c>
      <c r="I395" s="16" t="s">
        <v>2647</v>
      </c>
      <c r="J395" s="16" t="s">
        <v>2647</v>
      </c>
      <c r="K395" s="59" t="s">
        <v>2648</v>
      </c>
      <c r="L395" s="16" t="s">
        <v>30</v>
      </c>
      <c r="M395" s="59" t="s">
        <v>2649</v>
      </c>
      <c r="N395" s="7" t="s">
        <v>2630</v>
      </c>
      <c r="O395" s="58">
        <v>90</v>
      </c>
      <c r="P395" s="58">
        <v>522.9</v>
      </c>
      <c r="Q395" s="24">
        <f t="shared" si="12"/>
        <v>47061</v>
      </c>
      <c r="R395" s="24">
        <f t="shared" si="13"/>
        <v>52708.320000000007</v>
      </c>
      <c r="S395" s="16" t="s">
        <v>61</v>
      </c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77"/>
      <c r="AK395" s="66"/>
      <c r="AL395" s="79"/>
      <c r="AM395" s="79"/>
      <c r="AN395" s="79"/>
      <c r="AO395" s="79"/>
      <c r="AP395" s="79"/>
    </row>
    <row r="396" spans="1:42" ht="94.5" x14ac:dyDescent="0.25">
      <c r="A396" s="16" t="s">
        <v>3029</v>
      </c>
      <c r="B396" s="57" t="s">
        <v>1134</v>
      </c>
      <c r="C396" s="7" t="s">
        <v>1135</v>
      </c>
      <c r="D396" s="7" t="s">
        <v>1136</v>
      </c>
      <c r="E396" s="7" t="s">
        <v>1155</v>
      </c>
      <c r="F396" s="59" t="s">
        <v>2650</v>
      </c>
      <c r="G396" s="16">
        <v>0</v>
      </c>
      <c r="H396" s="28" t="s">
        <v>3699</v>
      </c>
      <c r="I396" s="16" t="s">
        <v>2647</v>
      </c>
      <c r="J396" s="16" t="s">
        <v>2647</v>
      </c>
      <c r="K396" s="59" t="s">
        <v>2648</v>
      </c>
      <c r="L396" s="16" t="s">
        <v>30</v>
      </c>
      <c r="M396" s="59" t="s">
        <v>2649</v>
      </c>
      <c r="N396" s="7" t="s">
        <v>2630</v>
      </c>
      <c r="O396" s="58">
        <v>2</v>
      </c>
      <c r="P396" s="58">
        <v>23688</v>
      </c>
      <c r="Q396" s="24">
        <f t="shared" si="12"/>
        <v>47376</v>
      </c>
      <c r="R396" s="24">
        <f t="shared" si="13"/>
        <v>53061.120000000003</v>
      </c>
      <c r="S396" s="16" t="s">
        <v>61</v>
      </c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77"/>
      <c r="AK396" s="66"/>
      <c r="AL396" s="79"/>
      <c r="AM396" s="79"/>
      <c r="AN396" s="79"/>
      <c r="AO396" s="79"/>
      <c r="AP396" s="79"/>
    </row>
    <row r="397" spans="1:42" ht="94.5" x14ac:dyDescent="0.25">
      <c r="A397" s="16" t="s">
        <v>3030</v>
      </c>
      <c r="B397" s="57" t="s">
        <v>1156</v>
      </c>
      <c r="C397" s="7" t="s">
        <v>1157</v>
      </c>
      <c r="D397" s="7" t="s">
        <v>1158</v>
      </c>
      <c r="E397" s="7" t="s">
        <v>1159</v>
      </c>
      <c r="F397" s="59" t="s">
        <v>2650</v>
      </c>
      <c r="G397" s="16">
        <v>0</v>
      </c>
      <c r="H397" s="28" t="s">
        <v>3699</v>
      </c>
      <c r="I397" s="16" t="s">
        <v>2647</v>
      </c>
      <c r="J397" s="16" t="s">
        <v>2647</v>
      </c>
      <c r="K397" s="59" t="s">
        <v>2648</v>
      </c>
      <c r="L397" s="16" t="s">
        <v>30</v>
      </c>
      <c r="M397" s="59" t="s">
        <v>2649</v>
      </c>
      <c r="N397" s="7" t="s">
        <v>2630</v>
      </c>
      <c r="O397" s="58">
        <v>2</v>
      </c>
      <c r="P397" s="58">
        <v>23835</v>
      </c>
      <c r="Q397" s="24">
        <f t="shared" si="12"/>
        <v>47670</v>
      </c>
      <c r="R397" s="24">
        <f t="shared" si="13"/>
        <v>53390.400000000001</v>
      </c>
      <c r="S397" s="16" t="s">
        <v>61</v>
      </c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77"/>
      <c r="AK397" s="66"/>
      <c r="AL397" s="79"/>
      <c r="AM397" s="79"/>
      <c r="AN397" s="79"/>
      <c r="AO397" s="79"/>
      <c r="AP397" s="79"/>
    </row>
    <row r="398" spans="1:42" ht="94.5" x14ac:dyDescent="0.25">
      <c r="A398" s="16" t="s">
        <v>3031</v>
      </c>
      <c r="B398" s="57" t="s">
        <v>1160</v>
      </c>
      <c r="C398" s="7" t="s">
        <v>1161</v>
      </c>
      <c r="D398" s="7" t="s">
        <v>1162</v>
      </c>
      <c r="E398" s="7" t="s">
        <v>1163</v>
      </c>
      <c r="F398" s="59" t="s">
        <v>2650</v>
      </c>
      <c r="G398" s="16">
        <v>0</v>
      </c>
      <c r="H398" s="28" t="s">
        <v>3699</v>
      </c>
      <c r="I398" s="16" t="s">
        <v>2647</v>
      </c>
      <c r="J398" s="16" t="s">
        <v>2647</v>
      </c>
      <c r="K398" s="59" t="s">
        <v>2648</v>
      </c>
      <c r="L398" s="16" t="s">
        <v>30</v>
      </c>
      <c r="M398" s="59" t="s">
        <v>2649</v>
      </c>
      <c r="N398" s="7" t="s">
        <v>2630</v>
      </c>
      <c r="O398" s="58">
        <v>24</v>
      </c>
      <c r="P398" s="58">
        <v>1987.34</v>
      </c>
      <c r="Q398" s="24">
        <f t="shared" si="12"/>
        <v>47696.159999999996</v>
      </c>
      <c r="R398" s="24">
        <f t="shared" si="13"/>
        <v>53419.699200000003</v>
      </c>
      <c r="S398" s="16" t="s">
        <v>61</v>
      </c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77"/>
      <c r="AK398" s="66"/>
      <c r="AL398" s="79"/>
      <c r="AM398" s="79"/>
      <c r="AN398" s="79"/>
      <c r="AO398" s="79"/>
      <c r="AP398" s="79"/>
    </row>
    <row r="399" spans="1:42" ht="94.5" x14ac:dyDescent="0.25">
      <c r="A399" s="16" t="s">
        <v>3032</v>
      </c>
      <c r="B399" s="57" t="s">
        <v>743</v>
      </c>
      <c r="C399" s="7" t="s">
        <v>744</v>
      </c>
      <c r="D399" s="7" t="s">
        <v>745</v>
      </c>
      <c r="E399" s="7" t="s">
        <v>1164</v>
      </c>
      <c r="F399" s="59" t="s">
        <v>2650</v>
      </c>
      <c r="G399" s="16">
        <v>0</v>
      </c>
      <c r="H399" s="28" t="s">
        <v>3699</v>
      </c>
      <c r="I399" s="16" t="s">
        <v>2647</v>
      </c>
      <c r="J399" s="16" t="s">
        <v>2647</v>
      </c>
      <c r="K399" s="59" t="s">
        <v>2648</v>
      </c>
      <c r="L399" s="16" t="s">
        <v>30</v>
      </c>
      <c r="M399" s="59" t="s">
        <v>2649</v>
      </c>
      <c r="N399" s="7" t="s">
        <v>2630</v>
      </c>
      <c r="O399" s="58">
        <v>2</v>
      </c>
      <c r="P399" s="58">
        <v>24047.1</v>
      </c>
      <c r="Q399" s="24">
        <f t="shared" si="12"/>
        <v>48094.2</v>
      </c>
      <c r="R399" s="24">
        <f t="shared" si="13"/>
        <v>53865.504000000001</v>
      </c>
      <c r="S399" s="16" t="s">
        <v>61</v>
      </c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77"/>
      <c r="AK399" s="66"/>
      <c r="AL399" s="79"/>
      <c r="AM399" s="79"/>
      <c r="AN399" s="79"/>
      <c r="AO399" s="79"/>
      <c r="AP399" s="79"/>
    </row>
    <row r="400" spans="1:42" ht="94.5" x14ac:dyDescent="0.25">
      <c r="A400" s="16" t="s">
        <v>3033</v>
      </c>
      <c r="B400" s="57" t="s">
        <v>1165</v>
      </c>
      <c r="C400" s="7" t="s">
        <v>1026</v>
      </c>
      <c r="D400" s="7" t="s">
        <v>1166</v>
      </c>
      <c r="E400" s="7" t="s">
        <v>1167</v>
      </c>
      <c r="F400" s="59" t="s">
        <v>2650</v>
      </c>
      <c r="G400" s="16">
        <v>0</v>
      </c>
      <c r="H400" s="28" t="s">
        <v>3699</v>
      </c>
      <c r="I400" s="16" t="s">
        <v>2647</v>
      </c>
      <c r="J400" s="16" t="s">
        <v>2647</v>
      </c>
      <c r="K400" s="59" t="s">
        <v>2648</v>
      </c>
      <c r="L400" s="16" t="s">
        <v>30</v>
      </c>
      <c r="M400" s="59" t="s">
        <v>2649</v>
      </c>
      <c r="N400" s="7" t="s">
        <v>2630</v>
      </c>
      <c r="O400" s="58">
        <v>1</v>
      </c>
      <c r="P400" s="58">
        <v>48121.919999999998</v>
      </c>
      <c r="Q400" s="24">
        <f t="shared" si="12"/>
        <v>48121.919999999998</v>
      </c>
      <c r="R400" s="24">
        <f t="shared" si="13"/>
        <v>53896.5504</v>
      </c>
      <c r="S400" s="16" t="s">
        <v>61</v>
      </c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77"/>
      <c r="AK400" s="66"/>
      <c r="AL400" s="79"/>
      <c r="AM400" s="79"/>
      <c r="AN400" s="79"/>
      <c r="AO400" s="79"/>
      <c r="AP400" s="79"/>
    </row>
    <row r="401" spans="1:42" ht="94.5" x14ac:dyDescent="0.25">
      <c r="A401" s="16" t="s">
        <v>3034</v>
      </c>
      <c r="B401" s="57" t="s">
        <v>1168</v>
      </c>
      <c r="C401" s="7" t="s">
        <v>1169</v>
      </c>
      <c r="D401" s="7" t="s">
        <v>1170</v>
      </c>
      <c r="E401" s="7" t="s">
        <v>1171</v>
      </c>
      <c r="F401" s="59" t="s">
        <v>2650</v>
      </c>
      <c r="G401" s="16">
        <v>0</v>
      </c>
      <c r="H401" s="28" t="s">
        <v>3699</v>
      </c>
      <c r="I401" s="16" t="s">
        <v>2647</v>
      </c>
      <c r="J401" s="16" t="s">
        <v>2647</v>
      </c>
      <c r="K401" s="59" t="s">
        <v>2648</v>
      </c>
      <c r="L401" s="16" t="s">
        <v>30</v>
      </c>
      <c r="M401" s="59" t="s">
        <v>2649</v>
      </c>
      <c r="N401" s="7" t="s">
        <v>2640</v>
      </c>
      <c r="O401" s="58">
        <v>50</v>
      </c>
      <c r="P401" s="58">
        <v>966</v>
      </c>
      <c r="Q401" s="24">
        <f t="shared" si="12"/>
        <v>48300</v>
      </c>
      <c r="R401" s="24">
        <f t="shared" si="13"/>
        <v>54096.000000000007</v>
      </c>
      <c r="S401" s="16" t="s">
        <v>61</v>
      </c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77"/>
      <c r="AK401" s="66"/>
      <c r="AL401" s="79"/>
      <c r="AM401" s="79"/>
      <c r="AN401" s="79"/>
      <c r="AO401" s="79"/>
      <c r="AP401" s="79"/>
    </row>
    <row r="402" spans="1:42" ht="94.5" x14ac:dyDescent="0.25">
      <c r="A402" s="16" t="s">
        <v>3035</v>
      </c>
      <c r="B402" s="57" t="s">
        <v>1172</v>
      </c>
      <c r="C402" s="7" t="s">
        <v>1173</v>
      </c>
      <c r="D402" s="7" t="s">
        <v>1174</v>
      </c>
      <c r="E402" s="7" t="s">
        <v>1175</v>
      </c>
      <c r="F402" s="59" t="s">
        <v>2650</v>
      </c>
      <c r="G402" s="16">
        <v>0</v>
      </c>
      <c r="H402" s="28" t="s">
        <v>3699</v>
      </c>
      <c r="I402" s="16" t="s">
        <v>2647</v>
      </c>
      <c r="J402" s="16" t="s">
        <v>2647</v>
      </c>
      <c r="K402" s="59" t="s">
        <v>2648</v>
      </c>
      <c r="L402" s="16" t="s">
        <v>30</v>
      </c>
      <c r="M402" s="59" t="s">
        <v>2649</v>
      </c>
      <c r="N402" s="7" t="s">
        <v>2630</v>
      </c>
      <c r="O402" s="58">
        <v>30</v>
      </c>
      <c r="P402" s="58">
        <v>1610.07</v>
      </c>
      <c r="Q402" s="24">
        <f t="shared" si="12"/>
        <v>48302.1</v>
      </c>
      <c r="R402" s="24">
        <f t="shared" si="13"/>
        <v>54098.352000000006</v>
      </c>
      <c r="S402" s="16" t="s">
        <v>61</v>
      </c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77"/>
      <c r="AK402" s="66"/>
      <c r="AL402" s="79"/>
      <c r="AM402" s="79"/>
      <c r="AN402" s="79"/>
      <c r="AO402" s="79"/>
      <c r="AP402" s="79"/>
    </row>
    <row r="403" spans="1:42" ht="94.5" x14ac:dyDescent="0.25">
      <c r="A403" s="16" t="s">
        <v>3036</v>
      </c>
      <c r="B403" s="57" t="s">
        <v>1176</v>
      </c>
      <c r="C403" s="7" t="s">
        <v>178</v>
      </c>
      <c r="D403" s="7" t="s">
        <v>1177</v>
      </c>
      <c r="E403" s="7" t="s">
        <v>1178</v>
      </c>
      <c r="F403" s="59" t="s">
        <v>2650</v>
      </c>
      <c r="G403" s="16">
        <v>0</v>
      </c>
      <c r="H403" s="28" t="s">
        <v>3699</v>
      </c>
      <c r="I403" s="16" t="s">
        <v>2647</v>
      </c>
      <c r="J403" s="16" t="s">
        <v>2647</v>
      </c>
      <c r="K403" s="59" t="s">
        <v>2648</v>
      </c>
      <c r="L403" s="16" t="s">
        <v>30</v>
      </c>
      <c r="M403" s="59" t="s">
        <v>2649</v>
      </c>
      <c r="N403" s="7" t="s">
        <v>2630</v>
      </c>
      <c r="O403" s="58">
        <v>200</v>
      </c>
      <c r="P403" s="58">
        <v>246.02</v>
      </c>
      <c r="Q403" s="24">
        <f t="shared" si="12"/>
        <v>49204</v>
      </c>
      <c r="R403" s="24">
        <f t="shared" si="13"/>
        <v>55108.480000000003</v>
      </c>
      <c r="S403" s="16" t="s">
        <v>61</v>
      </c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77"/>
      <c r="AK403" s="66"/>
      <c r="AL403" s="79"/>
      <c r="AM403" s="79"/>
      <c r="AN403" s="79"/>
      <c r="AO403" s="79"/>
      <c r="AP403" s="79"/>
    </row>
    <row r="404" spans="1:42" ht="94.5" x14ac:dyDescent="0.25">
      <c r="A404" s="16" t="s">
        <v>3037</v>
      </c>
      <c r="B404" s="57" t="s">
        <v>1179</v>
      </c>
      <c r="C404" s="7" t="s">
        <v>1180</v>
      </c>
      <c r="D404" s="7" t="s">
        <v>1181</v>
      </c>
      <c r="E404" s="7" t="s">
        <v>1182</v>
      </c>
      <c r="F404" s="59" t="s">
        <v>2650</v>
      </c>
      <c r="G404" s="16">
        <v>0</v>
      </c>
      <c r="H404" s="28" t="s">
        <v>3699</v>
      </c>
      <c r="I404" s="16" t="s">
        <v>2647</v>
      </c>
      <c r="J404" s="16" t="s">
        <v>2647</v>
      </c>
      <c r="K404" s="59" t="s">
        <v>2648</v>
      </c>
      <c r="L404" s="16" t="s">
        <v>30</v>
      </c>
      <c r="M404" s="59" t="s">
        <v>2649</v>
      </c>
      <c r="N404" s="7" t="s">
        <v>2630</v>
      </c>
      <c r="O404" s="58">
        <v>30</v>
      </c>
      <c r="P404" s="58">
        <v>1650</v>
      </c>
      <c r="Q404" s="24">
        <f t="shared" si="12"/>
        <v>49500</v>
      </c>
      <c r="R404" s="24">
        <f t="shared" si="13"/>
        <v>55440.000000000007</v>
      </c>
      <c r="S404" s="16" t="s">
        <v>61</v>
      </c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77"/>
      <c r="AK404" s="66"/>
      <c r="AL404" s="79"/>
      <c r="AM404" s="79"/>
      <c r="AN404" s="79"/>
      <c r="AO404" s="79"/>
      <c r="AP404" s="79"/>
    </row>
    <row r="405" spans="1:42" ht="94.5" x14ac:dyDescent="0.25">
      <c r="A405" s="16" t="s">
        <v>3038</v>
      </c>
      <c r="B405" s="57" t="s">
        <v>1183</v>
      </c>
      <c r="C405" s="7" t="s">
        <v>1184</v>
      </c>
      <c r="D405" s="7" t="s">
        <v>1185</v>
      </c>
      <c r="E405" s="7" t="s">
        <v>1186</v>
      </c>
      <c r="F405" s="59" t="s">
        <v>2650</v>
      </c>
      <c r="G405" s="16">
        <v>0</v>
      </c>
      <c r="H405" s="28" t="s">
        <v>3699</v>
      </c>
      <c r="I405" s="16" t="s">
        <v>2647</v>
      </c>
      <c r="J405" s="16" t="s">
        <v>2647</v>
      </c>
      <c r="K405" s="59" t="s">
        <v>2648</v>
      </c>
      <c r="L405" s="16" t="s">
        <v>30</v>
      </c>
      <c r="M405" s="59" t="s">
        <v>2649</v>
      </c>
      <c r="N405" s="7" t="s">
        <v>2632</v>
      </c>
      <c r="O405" s="58">
        <v>6200</v>
      </c>
      <c r="P405" s="58">
        <v>8</v>
      </c>
      <c r="Q405" s="24">
        <f t="shared" si="12"/>
        <v>49600</v>
      </c>
      <c r="R405" s="24">
        <f t="shared" si="13"/>
        <v>55552.000000000007</v>
      </c>
      <c r="S405" s="16" t="s">
        <v>61</v>
      </c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77"/>
      <c r="AK405" s="66"/>
      <c r="AL405" s="79"/>
      <c r="AM405" s="79"/>
      <c r="AN405" s="79"/>
      <c r="AO405" s="79"/>
      <c r="AP405" s="79"/>
    </row>
    <row r="406" spans="1:42" ht="94.5" x14ac:dyDescent="0.25">
      <c r="A406" s="16" t="s">
        <v>3039</v>
      </c>
      <c r="B406" s="57" t="s">
        <v>91</v>
      </c>
      <c r="C406" s="7" t="s">
        <v>92</v>
      </c>
      <c r="D406" s="7" t="s">
        <v>93</v>
      </c>
      <c r="E406" s="7" t="s">
        <v>1187</v>
      </c>
      <c r="F406" s="59" t="s">
        <v>2650</v>
      </c>
      <c r="G406" s="16">
        <v>0</v>
      </c>
      <c r="H406" s="28" t="s">
        <v>3699</v>
      </c>
      <c r="I406" s="16" t="s">
        <v>2647</v>
      </c>
      <c r="J406" s="16" t="s">
        <v>2647</v>
      </c>
      <c r="K406" s="59" t="s">
        <v>2648</v>
      </c>
      <c r="L406" s="16" t="s">
        <v>30</v>
      </c>
      <c r="M406" s="59" t="s">
        <v>2649</v>
      </c>
      <c r="N406" s="7" t="s">
        <v>2630</v>
      </c>
      <c r="O406" s="58">
        <v>16</v>
      </c>
      <c r="P406" s="58">
        <v>3100</v>
      </c>
      <c r="Q406" s="24">
        <f t="shared" si="12"/>
        <v>49600</v>
      </c>
      <c r="R406" s="24">
        <f t="shared" si="13"/>
        <v>55552.000000000007</v>
      </c>
      <c r="S406" s="16" t="s">
        <v>61</v>
      </c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77"/>
      <c r="AK406" s="66"/>
      <c r="AL406" s="79"/>
      <c r="AM406" s="79"/>
      <c r="AN406" s="79"/>
      <c r="AO406" s="79"/>
      <c r="AP406" s="79"/>
    </row>
    <row r="407" spans="1:42" ht="94.5" x14ac:dyDescent="0.25">
      <c r="A407" s="16" t="s">
        <v>3040</v>
      </c>
      <c r="B407" s="57" t="s">
        <v>1188</v>
      </c>
      <c r="C407" s="7" t="s">
        <v>842</v>
      </c>
      <c r="D407" s="7" t="s">
        <v>1189</v>
      </c>
      <c r="E407" s="7" t="s">
        <v>1190</v>
      </c>
      <c r="F407" s="59" t="s">
        <v>2650</v>
      </c>
      <c r="G407" s="16">
        <v>0</v>
      </c>
      <c r="H407" s="28" t="s">
        <v>3699</v>
      </c>
      <c r="I407" s="16" t="s">
        <v>2647</v>
      </c>
      <c r="J407" s="16" t="s">
        <v>2647</v>
      </c>
      <c r="K407" s="59" t="s">
        <v>2648</v>
      </c>
      <c r="L407" s="16" t="s">
        <v>30</v>
      </c>
      <c r="M407" s="59" t="s">
        <v>2649</v>
      </c>
      <c r="N407" s="7" t="s">
        <v>2630</v>
      </c>
      <c r="O407" s="58">
        <v>31</v>
      </c>
      <c r="P407" s="58">
        <v>1601.99</v>
      </c>
      <c r="Q407" s="24">
        <f t="shared" si="12"/>
        <v>49661.69</v>
      </c>
      <c r="R407" s="24">
        <f t="shared" si="13"/>
        <v>55621.092800000006</v>
      </c>
      <c r="S407" s="16" t="s">
        <v>61</v>
      </c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77"/>
      <c r="AK407" s="66"/>
      <c r="AL407" s="79"/>
      <c r="AM407" s="79"/>
      <c r="AN407" s="79"/>
      <c r="AO407" s="79"/>
      <c r="AP407" s="79"/>
    </row>
    <row r="408" spans="1:42" ht="94.5" x14ac:dyDescent="0.25">
      <c r="A408" s="16" t="s">
        <v>3041</v>
      </c>
      <c r="B408" s="57" t="s">
        <v>1191</v>
      </c>
      <c r="C408" s="7" t="s">
        <v>1192</v>
      </c>
      <c r="D408" s="7" t="s">
        <v>1193</v>
      </c>
      <c r="E408" s="7" t="s">
        <v>1194</v>
      </c>
      <c r="F408" s="59" t="s">
        <v>2650</v>
      </c>
      <c r="G408" s="16">
        <v>0</v>
      </c>
      <c r="H408" s="28" t="s">
        <v>3699</v>
      </c>
      <c r="I408" s="16" t="s">
        <v>2647</v>
      </c>
      <c r="J408" s="16" t="s">
        <v>2647</v>
      </c>
      <c r="K408" s="59" t="s">
        <v>2648</v>
      </c>
      <c r="L408" s="16" t="s">
        <v>30</v>
      </c>
      <c r="M408" s="59" t="s">
        <v>2649</v>
      </c>
      <c r="N408" s="7" t="s">
        <v>2630</v>
      </c>
      <c r="O408" s="58">
        <v>1</v>
      </c>
      <c r="P408" s="58">
        <v>49896</v>
      </c>
      <c r="Q408" s="24">
        <f t="shared" si="12"/>
        <v>49896</v>
      </c>
      <c r="R408" s="24">
        <f t="shared" si="13"/>
        <v>55883.520000000004</v>
      </c>
      <c r="S408" s="16" t="s">
        <v>61</v>
      </c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77"/>
      <c r="AK408" s="66"/>
      <c r="AL408" s="79"/>
      <c r="AM408" s="79"/>
      <c r="AN408" s="79"/>
      <c r="AO408" s="79"/>
      <c r="AP408" s="79"/>
    </row>
    <row r="409" spans="1:42" ht="94.5" x14ac:dyDescent="0.25">
      <c r="A409" s="16" t="s">
        <v>3042</v>
      </c>
      <c r="B409" s="57" t="s">
        <v>587</v>
      </c>
      <c r="C409" s="7" t="s">
        <v>588</v>
      </c>
      <c r="D409" s="7" t="s">
        <v>589</v>
      </c>
      <c r="E409" s="7" t="s">
        <v>1195</v>
      </c>
      <c r="F409" s="59" t="s">
        <v>2650</v>
      </c>
      <c r="G409" s="16">
        <v>0</v>
      </c>
      <c r="H409" s="28" t="s">
        <v>3699</v>
      </c>
      <c r="I409" s="16" t="s">
        <v>2647</v>
      </c>
      <c r="J409" s="16" t="s">
        <v>2647</v>
      </c>
      <c r="K409" s="59" t="s">
        <v>2648</v>
      </c>
      <c r="L409" s="16" t="s">
        <v>30</v>
      </c>
      <c r="M409" s="59" t="s">
        <v>2649</v>
      </c>
      <c r="N409" s="7" t="s">
        <v>2630</v>
      </c>
      <c r="O409" s="58">
        <v>6</v>
      </c>
      <c r="P409" s="58">
        <v>8346.25</v>
      </c>
      <c r="Q409" s="24">
        <f t="shared" si="12"/>
        <v>50077.5</v>
      </c>
      <c r="R409" s="24">
        <f t="shared" si="13"/>
        <v>56086.8</v>
      </c>
      <c r="S409" s="16" t="s">
        <v>61</v>
      </c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77"/>
      <c r="AK409" s="66"/>
      <c r="AL409" s="79"/>
      <c r="AM409" s="79"/>
      <c r="AN409" s="79"/>
      <c r="AO409" s="79"/>
      <c r="AP409" s="79"/>
    </row>
    <row r="410" spans="1:42" ht="94.5" x14ac:dyDescent="0.25">
      <c r="A410" s="16" t="s">
        <v>3043</v>
      </c>
      <c r="B410" s="57" t="s">
        <v>1196</v>
      </c>
      <c r="C410" s="7" t="s">
        <v>1197</v>
      </c>
      <c r="D410" s="7" t="s">
        <v>261</v>
      </c>
      <c r="E410" s="7" t="s">
        <v>1198</v>
      </c>
      <c r="F410" s="59" t="s">
        <v>2650</v>
      </c>
      <c r="G410" s="16">
        <v>0</v>
      </c>
      <c r="H410" s="28" t="s">
        <v>3699</v>
      </c>
      <c r="I410" s="16" t="s">
        <v>2647</v>
      </c>
      <c r="J410" s="16" t="s">
        <v>2647</v>
      </c>
      <c r="K410" s="59" t="s">
        <v>2648</v>
      </c>
      <c r="L410" s="16" t="s">
        <v>30</v>
      </c>
      <c r="M410" s="59" t="s">
        <v>2649</v>
      </c>
      <c r="N410" s="7" t="s">
        <v>2630</v>
      </c>
      <c r="O410" s="58">
        <v>2</v>
      </c>
      <c r="P410" s="58">
        <v>25137</v>
      </c>
      <c r="Q410" s="24">
        <f t="shared" si="12"/>
        <v>50274</v>
      </c>
      <c r="R410" s="24">
        <f t="shared" si="13"/>
        <v>56306.880000000005</v>
      </c>
      <c r="S410" s="16" t="s">
        <v>61</v>
      </c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77"/>
      <c r="AK410" s="66"/>
      <c r="AL410" s="79"/>
      <c r="AM410" s="79"/>
      <c r="AN410" s="79"/>
      <c r="AO410" s="79"/>
      <c r="AP410" s="79"/>
    </row>
    <row r="411" spans="1:42" ht="94.5" x14ac:dyDescent="0.25">
      <c r="A411" s="16" t="s">
        <v>3044</v>
      </c>
      <c r="B411" s="57" t="s">
        <v>800</v>
      </c>
      <c r="C411" s="7" t="s">
        <v>801</v>
      </c>
      <c r="D411" s="7" t="s">
        <v>802</v>
      </c>
      <c r="E411" s="7" t="s">
        <v>1199</v>
      </c>
      <c r="F411" s="59" t="s">
        <v>2650</v>
      </c>
      <c r="G411" s="16">
        <v>0</v>
      </c>
      <c r="H411" s="28" t="s">
        <v>3699</v>
      </c>
      <c r="I411" s="16" t="s">
        <v>2647</v>
      </c>
      <c r="J411" s="16" t="s">
        <v>2647</v>
      </c>
      <c r="K411" s="59" t="s">
        <v>2648</v>
      </c>
      <c r="L411" s="16" t="s">
        <v>30</v>
      </c>
      <c r="M411" s="59" t="s">
        <v>2649</v>
      </c>
      <c r="N411" s="7" t="s">
        <v>2630</v>
      </c>
      <c r="O411" s="58">
        <v>10</v>
      </c>
      <c r="P411" s="58">
        <v>5029.28</v>
      </c>
      <c r="Q411" s="24">
        <f t="shared" si="12"/>
        <v>50292.799999999996</v>
      </c>
      <c r="R411" s="24">
        <f t="shared" si="13"/>
        <v>56327.936000000002</v>
      </c>
      <c r="S411" s="16" t="s">
        <v>61</v>
      </c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77"/>
      <c r="AK411" s="66"/>
      <c r="AL411" s="79"/>
      <c r="AM411" s="79"/>
      <c r="AN411" s="79"/>
      <c r="AO411" s="79"/>
      <c r="AP411" s="79"/>
    </row>
    <row r="412" spans="1:42" ht="94.5" x14ac:dyDescent="0.25">
      <c r="A412" s="16" t="s">
        <v>3045</v>
      </c>
      <c r="B412" s="57" t="s">
        <v>1021</v>
      </c>
      <c r="C412" s="7" t="s">
        <v>558</v>
      </c>
      <c r="D412" s="7" t="s">
        <v>1022</v>
      </c>
      <c r="E412" s="7" t="s">
        <v>1200</v>
      </c>
      <c r="F412" s="59" t="s">
        <v>2650</v>
      </c>
      <c r="G412" s="16">
        <v>0</v>
      </c>
      <c r="H412" s="28" t="s">
        <v>3699</v>
      </c>
      <c r="I412" s="16" t="s">
        <v>2647</v>
      </c>
      <c r="J412" s="16" t="s">
        <v>2647</v>
      </c>
      <c r="K412" s="59" t="s">
        <v>2648</v>
      </c>
      <c r="L412" s="16" t="s">
        <v>30</v>
      </c>
      <c r="M412" s="59" t="s">
        <v>2649</v>
      </c>
      <c r="N412" s="7" t="s">
        <v>2630</v>
      </c>
      <c r="O412" s="58">
        <v>20</v>
      </c>
      <c r="P412" s="58">
        <v>2520</v>
      </c>
      <c r="Q412" s="24">
        <f t="shared" si="12"/>
        <v>50400</v>
      </c>
      <c r="R412" s="24">
        <f t="shared" si="13"/>
        <v>56448.000000000007</v>
      </c>
      <c r="S412" s="16" t="s">
        <v>61</v>
      </c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77"/>
      <c r="AK412" s="66"/>
      <c r="AL412" s="79"/>
      <c r="AM412" s="79"/>
      <c r="AN412" s="79"/>
      <c r="AO412" s="79"/>
      <c r="AP412" s="79"/>
    </row>
    <row r="413" spans="1:42" ht="94.5" x14ac:dyDescent="0.25">
      <c r="A413" s="16" t="s">
        <v>3046</v>
      </c>
      <c r="B413" s="57" t="s">
        <v>1021</v>
      </c>
      <c r="C413" s="7" t="s">
        <v>558</v>
      </c>
      <c r="D413" s="7" t="s">
        <v>1022</v>
      </c>
      <c r="E413" s="7" t="s">
        <v>1201</v>
      </c>
      <c r="F413" s="59" t="s">
        <v>2650</v>
      </c>
      <c r="G413" s="16">
        <v>0</v>
      </c>
      <c r="H413" s="28" t="s">
        <v>3699</v>
      </c>
      <c r="I413" s="16" t="s">
        <v>2647</v>
      </c>
      <c r="J413" s="16" t="s">
        <v>2647</v>
      </c>
      <c r="K413" s="59" t="s">
        <v>2648</v>
      </c>
      <c r="L413" s="16" t="s">
        <v>30</v>
      </c>
      <c r="M413" s="59" t="s">
        <v>2649</v>
      </c>
      <c r="N413" s="7" t="s">
        <v>2630</v>
      </c>
      <c r="O413" s="58">
        <v>10</v>
      </c>
      <c r="P413" s="58">
        <v>5040</v>
      </c>
      <c r="Q413" s="24">
        <f t="shared" si="12"/>
        <v>50400</v>
      </c>
      <c r="R413" s="24">
        <f t="shared" si="13"/>
        <v>56448.000000000007</v>
      </c>
      <c r="S413" s="16" t="s">
        <v>61</v>
      </c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77"/>
      <c r="AK413" s="66"/>
      <c r="AL413" s="79"/>
      <c r="AM413" s="79"/>
      <c r="AN413" s="79"/>
      <c r="AO413" s="79"/>
      <c r="AP413" s="79"/>
    </row>
    <row r="414" spans="1:42" ht="94.5" x14ac:dyDescent="0.25">
      <c r="A414" s="16" t="s">
        <v>3047</v>
      </c>
      <c r="B414" s="57" t="s">
        <v>1202</v>
      </c>
      <c r="C414" s="7" t="s">
        <v>1203</v>
      </c>
      <c r="D414" s="7" t="s">
        <v>1204</v>
      </c>
      <c r="E414" s="7" t="s">
        <v>1205</v>
      </c>
      <c r="F414" s="59" t="s">
        <v>2650</v>
      </c>
      <c r="G414" s="16">
        <v>0</v>
      </c>
      <c r="H414" s="28" t="s">
        <v>3699</v>
      </c>
      <c r="I414" s="16" t="s">
        <v>2647</v>
      </c>
      <c r="J414" s="16" t="s">
        <v>2647</v>
      </c>
      <c r="K414" s="59" t="s">
        <v>2648</v>
      </c>
      <c r="L414" s="16" t="s">
        <v>30</v>
      </c>
      <c r="M414" s="59" t="s">
        <v>2649</v>
      </c>
      <c r="N414" s="7" t="s">
        <v>2630</v>
      </c>
      <c r="O414" s="58">
        <v>1</v>
      </c>
      <c r="P414" s="58">
        <v>50400</v>
      </c>
      <c r="Q414" s="24">
        <f t="shared" si="12"/>
        <v>50400</v>
      </c>
      <c r="R414" s="24">
        <f t="shared" si="13"/>
        <v>56448.000000000007</v>
      </c>
      <c r="S414" s="16" t="s">
        <v>61</v>
      </c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77"/>
      <c r="AK414" s="66"/>
      <c r="AL414" s="79"/>
      <c r="AM414" s="79"/>
      <c r="AN414" s="79"/>
      <c r="AO414" s="79"/>
      <c r="AP414" s="79"/>
    </row>
    <row r="415" spans="1:42" ht="94.5" x14ac:dyDescent="0.25">
      <c r="A415" s="16" t="s">
        <v>3048</v>
      </c>
      <c r="B415" s="57" t="s">
        <v>1206</v>
      </c>
      <c r="C415" s="7" t="s">
        <v>1207</v>
      </c>
      <c r="D415" s="7" t="s">
        <v>1208</v>
      </c>
      <c r="E415" s="7" t="s">
        <v>1209</v>
      </c>
      <c r="F415" s="59" t="s">
        <v>2650</v>
      </c>
      <c r="G415" s="16">
        <v>0</v>
      </c>
      <c r="H415" s="28" t="s">
        <v>3699</v>
      </c>
      <c r="I415" s="16" t="s">
        <v>2647</v>
      </c>
      <c r="J415" s="16" t="s">
        <v>2647</v>
      </c>
      <c r="K415" s="59" t="s">
        <v>2648</v>
      </c>
      <c r="L415" s="16" t="s">
        <v>30</v>
      </c>
      <c r="M415" s="59" t="s">
        <v>2649</v>
      </c>
      <c r="N415" s="7" t="s">
        <v>2630</v>
      </c>
      <c r="O415" s="58">
        <v>1</v>
      </c>
      <c r="P415" s="58">
        <v>50400</v>
      </c>
      <c r="Q415" s="24">
        <f t="shared" si="12"/>
        <v>50400</v>
      </c>
      <c r="R415" s="24">
        <f t="shared" si="13"/>
        <v>56448.000000000007</v>
      </c>
      <c r="S415" s="16" t="s">
        <v>61</v>
      </c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77"/>
      <c r="AK415" s="66"/>
      <c r="AL415" s="79"/>
      <c r="AM415" s="79"/>
      <c r="AN415" s="79"/>
      <c r="AO415" s="79"/>
      <c r="AP415" s="79"/>
    </row>
    <row r="416" spans="1:42" ht="94.5" x14ac:dyDescent="0.25">
      <c r="A416" s="16" t="s">
        <v>3049</v>
      </c>
      <c r="B416" s="57" t="s">
        <v>1210</v>
      </c>
      <c r="C416" s="7" t="s">
        <v>1211</v>
      </c>
      <c r="D416" s="7" t="s">
        <v>1212</v>
      </c>
      <c r="E416" s="7" t="s">
        <v>1213</v>
      </c>
      <c r="F416" s="59" t="s">
        <v>2650</v>
      </c>
      <c r="G416" s="16">
        <v>0</v>
      </c>
      <c r="H416" s="28" t="s">
        <v>3699</v>
      </c>
      <c r="I416" s="16" t="s">
        <v>2647</v>
      </c>
      <c r="J416" s="16" t="s">
        <v>2647</v>
      </c>
      <c r="K416" s="59" t="s">
        <v>2648</v>
      </c>
      <c r="L416" s="16" t="s">
        <v>30</v>
      </c>
      <c r="M416" s="59" t="s">
        <v>2649</v>
      </c>
      <c r="N416" s="7" t="s">
        <v>2633</v>
      </c>
      <c r="O416" s="58">
        <v>500</v>
      </c>
      <c r="P416" s="58">
        <v>101.09</v>
      </c>
      <c r="Q416" s="24">
        <f t="shared" si="12"/>
        <v>50545</v>
      </c>
      <c r="R416" s="24">
        <f t="shared" si="13"/>
        <v>56610.400000000009</v>
      </c>
      <c r="S416" s="16" t="s">
        <v>61</v>
      </c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77"/>
      <c r="AK416" s="66"/>
      <c r="AL416" s="79"/>
      <c r="AM416" s="79"/>
      <c r="AN416" s="79"/>
      <c r="AO416" s="79"/>
      <c r="AP416" s="79"/>
    </row>
    <row r="417" spans="1:42" ht="94.5" x14ac:dyDescent="0.25">
      <c r="A417" s="16" t="s">
        <v>3050</v>
      </c>
      <c r="B417" s="57" t="s">
        <v>1214</v>
      </c>
      <c r="C417" s="7" t="s">
        <v>1215</v>
      </c>
      <c r="D417" s="7" t="s">
        <v>1216</v>
      </c>
      <c r="E417" s="7" t="s">
        <v>1217</v>
      </c>
      <c r="F417" s="59" t="s">
        <v>2650</v>
      </c>
      <c r="G417" s="16">
        <v>0</v>
      </c>
      <c r="H417" s="28" t="s">
        <v>3699</v>
      </c>
      <c r="I417" s="16" t="s">
        <v>2647</v>
      </c>
      <c r="J417" s="16" t="s">
        <v>2647</v>
      </c>
      <c r="K417" s="59" t="s">
        <v>2648</v>
      </c>
      <c r="L417" s="16" t="s">
        <v>30</v>
      </c>
      <c r="M417" s="59" t="s">
        <v>2649</v>
      </c>
      <c r="N417" s="7" t="s">
        <v>2629</v>
      </c>
      <c r="O417" s="58">
        <v>15</v>
      </c>
      <c r="P417" s="58">
        <v>3405.19</v>
      </c>
      <c r="Q417" s="24">
        <f t="shared" si="12"/>
        <v>51077.85</v>
      </c>
      <c r="R417" s="24">
        <f t="shared" si="13"/>
        <v>57207.192000000003</v>
      </c>
      <c r="S417" s="16" t="s">
        <v>61</v>
      </c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77"/>
      <c r="AK417" s="66"/>
      <c r="AL417" s="79"/>
      <c r="AM417" s="79"/>
      <c r="AN417" s="79"/>
      <c r="AO417" s="79"/>
      <c r="AP417" s="79"/>
    </row>
    <row r="418" spans="1:42" ht="94.5" x14ac:dyDescent="0.25">
      <c r="A418" s="16" t="s">
        <v>3051</v>
      </c>
      <c r="B418" s="57" t="s">
        <v>1218</v>
      </c>
      <c r="C418" s="7" t="s">
        <v>1219</v>
      </c>
      <c r="D418" s="7" t="s">
        <v>1220</v>
      </c>
      <c r="E418" s="7" t="s">
        <v>1221</v>
      </c>
      <c r="F418" s="59" t="s">
        <v>2650</v>
      </c>
      <c r="G418" s="16">
        <v>0</v>
      </c>
      <c r="H418" s="28" t="s">
        <v>3699</v>
      </c>
      <c r="I418" s="16" t="s">
        <v>2647</v>
      </c>
      <c r="J418" s="16" t="s">
        <v>2647</v>
      </c>
      <c r="K418" s="59" t="s">
        <v>2648</v>
      </c>
      <c r="L418" s="16" t="s">
        <v>30</v>
      </c>
      <c r="M418" s="59" t="s">
        <v>2649</v>
      </c>
      <c r="N418" s="7" t="s">
        <v>2641</v>
      </c>
      <c r="O418" s="58">
        <v>2</v>
      </c>
      <c r="P418" s="58">
        <v>25567.5</v>
      </c>
      <c r="Q418" s="24">
        <f t="shared" si="12"/>
        <v>51135</v>
      </c>
      <c r="R418" s="24">
        <f t="shared" si="13"/>
        <v>57271.200000000004</v>
      </c>
      <c r="S418" s="16" t="s">
        <v>61</v>
      </c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77"/>
      <c r="AK418" s="66"/>
      <c r="AL418" s="79"/>
      <c r="AM418" s="79"/>
      <c r="AN418" s="79"/>
      <c r="AO418" s="79"/>
      <c r="AP418" s="79"/>
    </row>
    <row r="419" spans="1:42" ht="94.5" x14ac:dyDescent="0.25">
      <c r="A419" s="16" t="s">
        <v>3052</v>
      </c>
      <c r="B419" s="57" t="s">
        <v>362</v>
      </c>
      <c r="C419" s="7" t="s">
        <v>281</v>
      </c>
      <c r="D419" s="7" t="s">
        <v>363</v>
      </c>
      <c r="E419" s="7" t="s">
        <v>1222</v>
      </c>
      <c r="F419" s="59" t="s">
        <v>2650</v>
      </c>
      <c r="G419" s="16">
        <v>0</v>
      </c>
      <c r="H419" s="28" t="s">
        <v>3699</v>
      </c>
      <c r="I419" s="16" t="s">
        <v>2647</v>
      </c>
      <c r="J419" s="16" t="s">
        <v>2647</v>
      </c>
      <c r="K419" s="59" t="s">
        <v>2648</v>
      </c>
      <c r="L419" s="16" t="s">
        <v>30</v>
      </c>
      <c r="M419" s="59" t="s">
        <v>2649</v>
      </c>
      <c r="N419" s="7" t="s">
        <v>2630</v>
      </c>
      <c r="O419" s="58">
        <v>12</v>
      </c>
      <c r="P419" s="58">
        <v>4264.88</v>
      </c>
      <c r="Q419" s="24">
        <f t="shared" si="12"/>
        <v>51178.559999999998</v>
      </c>
      <c r="R419" s="24">
        <f t="shared" si="13"/>
        <v>57319.987200000003</v>
      </c>
      <c r="S419" s="16" t="s">
        <v>61</v>
      </c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77"/>
      <c r="AK419" s="66"/>
      <c r="AL419" s="79"/>
      <c r="AM419" s="79"/>
      <c r="AN419" s="79"/>
      <c r="AO419" s="79"/>
      <c r="AP419" s="79"/>
    </row>
    <row r="420" spans="1:42" ht="94.5" x14ac:dyDescent="0.25">
      <c r="A420" s="16" t="s">
        <v>3053</v>
      </c>
      <c r="B420" s="57" t="s">
        <v>434</v>
      </c>
      <c r="C420" s="7" t="s">
        <v>281</v>
      </c>
      <c r="D420" s="7" t="s">
        <v>435</v>
      </c>
      <c r="E420" s="7" t="s">
        <v>1223</v>
      </c>
      <c r="F420" s="59" t="s">
        <v>2650</v>
      </c>
      <c r="G420" s="16">
        <v>0</v>
      </c>
      <c r="H420" s="28" t="s">
        <v>3699</v>
      </c>
      <c r="I420" s="16" t="s">
        <v>2647</v>
      </c>
      <c r="J420" s="16" t="s">
        <v>2647</v>
      </c>
      <c r="K420" s="59" t="s">
        <v>2648</v>
      </c>
      <c r="L420" s="16" t="s">
        <v>30</v>
      </c>
      <c r="M420" s="59" t="s">
        <v>2649</v>
      </c>
      <c r="N420" s="7" t="s">
        <v>2630</v>
      </c>
      <c r="O420" s="58">
        <v>10</v>
      </c>
      <c r="P420" s="58">
        <v>5119</v>
      </c>
      <c r="Q420" s="24">
        <f t="shared" si="12"/>
        <v>51190</v>
      </c>
      <c r="R420" s="24">
        <f t="shared" si="13"/>
        <v>57332.800000000003</v>
      </c>
      <c r="S420" s="16" t="s">
        <v>61</v>
      </c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77"/>
      <c r="AK420" s="66"/>
      <c r="AL420" s="79"/>
      <c r="AM420" s="79"/>
      <c r="AN420" s="79"/>
      <c r="AO420" s="79"/>
      <c r="AP420" s="79"/>
    </row>
    <row r="421" spans="1:42" ht="94.5" x14ac:dyDescent="0.25">
      <c r="A421" s="16" t="s">
        <v>3054</v>
      </c>
      <c r="B421" s="57" t="s">
        <v>1224</v>
      </c>
      <c r="C421" s="7" t="s">
        <v>964</v>
      </c>
      <c r="D421" s="7" t="s">
        <v>1225</v>
      </c>
      <c r="E421" s="7" t="s">
        <v>1226</v>
      </c>
      <c r="F421" s="59" t="s">
        <v>2650</v>
      </c>
      <c r="G421" s="16">
        <v>0</v>
      </c>
      <c r="H421" s="28" t="s">
        <v>3699</v>
      </c>
      <c r="I421" s="16" t="s">
        <v>2647</v>
      </c>
      <c r="J421" s="16" t="s">
        <v>2647</v>
      </c>
      <c r="K421" s="59" t="s">
        <v>2648</v>
      </c>
      <c r="L421" s="16" t="s">
        <v>30</v>
      </c>
      <c r="M421" s="59" t="s">
        <v>2649</v>
      </c>
      <c r="N421" s="7" t="s">
        <v>2630</v>
      </c>
      <c r="O421" s="58">
        <v>2</v>
      </c>
      <c r="P421" s="58">
        <v>25673.81</v>
      </c>
      <c r="Q421" s="24">
        <f t="shared" si="12"/>
        <v>51347.62</v>
      </c>
      <c r="R421" s="24">
        <f t="shared" si="13"/>
        <v>57509.334400000007</v>
      </c>
      <c r="S421" s="16" t="s">
        <v>61</v>
      </c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77"/>
      <c r="AK421" s="66"/>
      <c r="AL421" s="79"/>
      <c r="AM421" s="79"/>
      <c r="AN421" s="79"/>
      <c r="AO421" s="79"/>
      <c r="AP421" s="79"/>
    </row>
    <row r="422" spans="1:42" ht="94.5" x14ac:dyDescent="0.25">
      <c r="A422" s="16" t="s">
        <v>3055</v>
      </c>
      <c r="B422" s="57" t="s">
        <v>244</v>
      </c>
      <c r="C422" s="7" t="s">
        <v>245</v>
      </c>
      <c r="D422" s="7" t="s">
        <v>246</v>
      </c>
      <c r="E422" s="7" t="s">
        <v>1227</v>
      </c>
      <c r="F422" s="59" t="s">
        <v>2650</v>
      </c>
      <c r="G422" s="16">
        <v>0</v>
      </c>
      <c r="H422" s="28" t="s">
        <v>3699</v>
      </c>
      <c r="I422" s="16" t="s">
        <v>2647</v>
      </c>
      <c r="J422" s="16" t="s">
        <v>2647</v>
      </c>
      <c r="K422" s="59" t="s">
        <v>2648</v>
      </c>
      <c r="L422" s="16" t="s">
        <v>30</v>
      </c>
      <c r="M422" s="59" t="s">
        <v>2649</v>
      </c>
      <c r="N422" s="7" t="s">
        <v>2630</v>
      </c>
      <c r="O422" s="58">
        <v>100</v>
      </c>
      <c r="P422" s="58">
        <v>515.13</v>
      </c>
      <c r="Q422" s="24">
        <f t="shared" si="12"/>
        <v>51513</v>
      </c>
      <c r="R422" s="24">
        <f t="shared" si="13"/>
        <v>57694.560000000005</v>
      </c>
      <c r="S422" s="16" t="s">
        <v>61</v>
      </c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77"/>
      <c r="AK422" s="66"/>
      <c r="AL422" s="79"/>
      <c r="AM422" s="79"/>
      <c r="AN422" s="79"/>
      <c r="AO422" s="79"/>
      <c r="AP422" s="79"/>
    </row>
    <row r="423" spans="1:42" ht="94.5" x14ac:dyDescent="0.25">
      <c r="A423" s="16" t="s">
        <v>3056</v>
      </c>
      <c r="B423" s="57" t="s">
        <v>1228</v>
      </c>
      <c r="C423" s="7" t="s">
        <v>208</v>
      </c>
      <c r="D423" s="7" t="s">
        <v>1177</v>
      </c>
      <c r="E423" s="7" t="s">
        <v>1229</v>
      </c>
      <c r="F423" s="59" t="s">
        <v>2650</v>
      </c>
      <c r="G423" s="16">
        <v>0</v>
      </c>
      <c r="H423" s="28" t="s">
        <v>3699</v>
      </c>
      <c r="I423" s="16" t="s">
        <v>2647</v>
      </c>
      <c r="J423" s="16" t="s">
        <v>2647</v>
      </c>
      <c r="K423" s="59" t="s">
        <v>2648</v>
      </c>
      <c r="L423" s="16" t="s">
        <v>30</v>
      </c>
      <c r="M423" s="59" t="s">
        <v>2649</v>
      </c>
      <c r="N423" s="7" t="s">
        <v>2630</v>
      </c>
      <c r="O423" s="58">
        <v>200</v>
      </c>
      <c r="P423" s="58">
        <v>259.88</v>
      </c>
      <c r="Q423" s="24">
        <f t="shared" si="12"/>
        <v>51976</v>
      </c>
      <c r="R423" s="24">
        <f t="shared" si="13"/>
        <v>58213.120000000003</v>
      </c>
      <c r="S423" s="16" t="s">
        <v>61</v>
      </c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77"/>
      <c r="AK423" s="66"/>
      <c r="AL423" s="79"/>
      <c r="AM423" s="79"/>
      <c r="AN423" s="79"/>
      <c r="AO423" s="79"/>
      <c r="AP423" s="79"/>
    </row>
    <row r="424" spans="1:42" ht="94.5" x14ac:dyDescent="0.25">
      <c r="A424" s="16" t="s">
        <v>3057</v>
      </c>
      <c r="B424" s="57" t="s">
        <v>1230</v>
      </c>
      <c r="C424" s="7" t="s">
        <v>1139</v>
      </c>
      <c r="D424" s="7" t="s">
        <v>1231</v>
      </c>
      <c r="E424" s="7" t="s">
        <v>1232</v>
      </c>
      <c r="F424" s="59" t="s">
        <v>2650</v>
      </c>
      <c r="G424" s="16">
        <v>0</v>
      </c>
      <c r="H424" s="28" t="s">
        <v>3699</v>
      </c>
      <c r="I424" s="16" t="s">
        <v>2647</v>
      </c>
      <c r="J424" s="16" t="s">
        <v>2647</v>
      </c>
      <c r="K424" s="59" t="s">
        <v>2648</v>
      </c>
      <c r="L424" s="16" t="s">
        <v>30</v>
      </c>
      <c r="M424" s="59" t="s">
        <v>2649</v>
      </c>
      <c r="N424" s="7" t="s">
        <v>2630</v>
      </c>
      <c r="O424" s="58">
        <v>10</v>
      </c>
      <c r="P424" s="58">
        <v>5199.6000000000004</v>
      </c>
      <c r="Q424" s="24">
        <f t="shared" si="12"/>
        <v>51996</v>
      </c>
      <c r="R424" s="24">
        <f t="shared" si="13"/>
        <v>58235.520000000004</v>
      </c>
      <c r="S424" s="16" t="s">
        <v>61</v>
      </c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77"/>
      <c r="AK424" s="66"/>
      <c r="AL424" s="79"/>
      <c r="AM424" s="79"/>
      <c r="AN424" s="79"/>
      <c r="AO424" s="79"/>
      <c r="AP424" s="79"/>
    </row>
    <row r="425" spans="1:42" ht="94.5" x14ac:dyDescent="0.25">
      <c r="A425" s="16" t="s">
        <v>3058</v>
      </c>
      <c r="B425" s="57" t="s">
        <v>948</v>
      </c>
      <c r="C425" s="7" t="s">
        <v>949</v>
      </c>
      <c r="D425" s="7" t="s">
        <v>950</v>
      </c>
      <c r="E425" s="7" t="s">
        <v>1233</v>
      </c>
      <c r="F425" s="59" t="s">
        <v>2650</v>
      </c>
      <c r="G425" s="16">
        <v>0</v>
      </c>
      <c r="H425" s="28" t="s">
        <v>3699</v>
      </c>
      <c r="I425" s="16" t="s">
        <v>2647</v>
      </c>
      <c r="J425" s="16" t="s">
        <v>2647</v>
      </c>
      <c r="K425" s="59" t="s">
        <v>2648</v>
      </c>
      <c r="L425" s="16" t="s">
        <v>30</v>
      </c>
      <c r="M425" s="59" t="s">
        <v>2649</v>
      </c>
      <c r="N425" s="7" t="s">
        <v>2630</v>
      </c>
      <c r="O425" s="58">
        <v>10</v>
      </c>
      <c r="P425" s="58">
        <v>5230.16</v>
      </c>
      <c r="Q425" s="24">
        <f t="shared" si="12"/>
        <v>52301.599999999999</v>
      </c>
      <c r="R425" s="24">
        <f t="shared" si="13"/>
        <v>58577.792000000001</v>
      </c>
      <c r="S425" s="16" t="s">
        <v>61</v>
      </c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77"/>
      <c r="AK425" s="66"/>
      <c r="AL425" s="79"/>
      <c r="AM425" s="79"/>
      <c r="AN425" s="79"/>
      <c r="AO425" s="79"/>
      <c r="AP425" s="79"/>
    </row>
    <row r="426" spans="1:42" ht="94.5" x14ac:dyDescent="0.25">
      <c r="A426" s="16" t="s">
        <v>3059</v>
      </c>
      <c r="B426" s="57" t="s">
        <v>1234</v>
      </c>
      <c r="C426" s="7" t="s">
        <v>1235</v>
      </c>
      <c r="D426" s="7" t="s">
        <v>1236</v>
      </c>
      <c r="E426" s="7" t="s">
        <v>1237</v>
      </c>
      <c r="F426" s="59" t="s">
        <v>2650</v>
      </c>
      <c r="G426" s="16">
        <v>0</v>
      </c>
      <c r="H426" s="28" t="s">
        <v>3699</v>
      </c>
      <c r="I426" s="16" t="s">
        <v>2647</v>
      </c>
      <c r="J426" s="16" t="s">
        <v>2647</v>
      </c>
      <c r="K426" s="59" t="s">
        <v>2648</v>
      </c>
      <c r="L426" s="16" t="s">
        <v>30</v>
      </c>
      <c r="M426" s="59" t="s">
        <v>2649</v>
      </c>
      <c r="N426" s="7" t="s">
        <v>2631</v>
      </c>
      <c r="O426" s="58">
        <v>500</v>
      </c>
      <c r="P426" s="58">
        <v>105</v>
      </c>
      <c r="Q426" s="24">
        <f t="shared" si="12"/>
        <v>52500</v>
      </c>
      <c r="R426" s="24">
        <f t="shared" si="13"/>
        <v>58800.000000000007</v>
      </c>
      <c r="S426" s="16" t="s">
        <v>61</v>
      </c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77"/>
      <c r="AK426" s="66"/>
      <c r="AL426" s="79"/>
      <c r="AM426" s="79"/>
      <c r="AN426" s="79"/>
      <c r="AO426" s="79"/>
      <c r="AP426" s="79"/>
    </row>
    <row r="427" spans="1:42" ht="94.5" x14ac:dyDescent="0.25">
      <c r="A427" s="16" t="s">
        <v>3060</v>
      </c>
      <c r="B427" s="57" t="s">
        <v>1238</v>
      </c>
      <c r="C427" s="7" t="s">
        <v>1239</v>
      </c>
      <c r="D427" s="7" t="s">
        <v>1240</v>
      </c>
      <c r="E427" s="7" t="s">
        <v>1241</v>
      </c>
      <c r="F427" s="59" t="s">
        <v>2650</v>
      </c>
      <c r="G427" s="16">
        <v>0</v>
      </c>
      <c r="H427" s="28" t="s">
        <v>3699</v>
      </c>
      <c r="I427" s="16" t="s">
        <v>2647</v>
      </c>
      <c r="J427" s="16" t="s">
        <v>2647</v>
      </c>
      <c r="K427" s="59" t="s">
        <v>2648</v>
      </c>
      <c r="L427" s="16" t="s">
        <v>30</v>
      </c>
      <c r="M427" s="59" t="s">
        <v>2649</v>
      </c>
      <c r="N427" s="7" t="s">
        <v>2630</v>
      </c>
      <c r="O427" s="58">
        <v>100</v>
      </c>
      <c r="P427" s="58">
        <v>525</v>
      </c>
      <c r="Q427" s="24">
        <f t="shared" si="12"/>
        <v>52500</v>
      </c>
      <c r="R427" s="24">
        <f t="shared" si="13"/>
        <v>58800.000000000007</v>
      </c>
      <c r="S427" s="16" t="s">
        <v>61</v>
      </c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77"/>
      <c r="AK427" s="66"/>
      <c r="AL427" s="79"/>
      <c r="AM427" s="79"/>
      <c r="AN427" s="79"/>
      <c r="AO427" s="79"/>
      <c r="AP427" s="79"/>
    </row>
    <row r="428" spans="1:42" ht="94.5" x14ac:dyDescent="0.25">
      <c r="A428" s="16" t="s">
        <v>3061</v>
      </c>
      <c r="B428" s="57" t="s">
        <v>1242</v>
      </c>
      <c r="C428" s="7" t="s">
        <v>1243</v>
      </c>
      <c r="D428" s="7" t="s">
        <v>1244</v>
      </c>
      <c r="E428" s="7" t="s">
        <v>1245</v>
      </c>
      <c r="F428" s="59" t="s">
        <v>2650</v>
      </c>
      <c r="G428" s="16">
        <v>0</v>
      </c>
      <c r="H428" s="28" t="s">
        <v>3699</v>
      </c>
      <c r="I428" s="16" t="s">
        <v>2647</v>
      </c>
      <c r="J428" s="16" t="s">
        <v>2647</v>
      </c>
      <c r="K428" s="59" t="s">
        <v>2648</v>
      </c>
      <c r="L428" s="16" t="s">
        <v>30</v>
      </c>
      <c r="M428" s="59" t="s">
        <v>2649</v>
      </c>
      <c r="N428" s="7" t="s">
        <v>2630</v>
      </c>
      <c r="O428" s="58">
        <v>5</v>
      </c>
      <c r="P428" s="58">
        <v>10507.04</v>
      </c>
      <c r="Q428" s="24">
        <f t="shared" si="12"/>
        <v>52535.200000000004</v>
      </c>
      <c r="R428" s="24">
        <f t="shared" si="13"/>
        <v>58839.424000000014</v>
      </c>
      <c r="S428" s="16" t="s">
        <v>61</v>
      </c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77"/>
      <c r="AK428" s="66"/>
      <c r="AL428" s="79"/>
      <c r="AM428" s="79"/>
      <c r="AN428" s="79"/>
      <c r="AO428" s="79"/>
      <c r="AP428" s="79"/>
    </row>
    <row r="429" spans="1:42" ht="94.5" x14ac:dyDescent="0.25">
      <c r="A429" s="16" t="s">
        <v>3062</v>
      </c>
      <c r="B429" s="57" t="s">
        <v>1172</v>
      </c>
      <c r="C429" s="7" t="s">
        <v>1173</v>
      </c>
      <c r="D429" s="7" t="s">
        <v>1174</v>
      </c>
      <c r="E429" s="7" t="s">
        <v>1246</v>
      </c>
      <c r="F429" s="59" t="s">
        <v>2650</v>
      </c>
      <c r="G429" s="16">
        <v>0</v>
      </c>
      <c r="H429" s="28" t="s">
        <v>3699</v>
      </c>
      <c r="I429" s="16" t="s">
        <v>2647</v>
      </c>
      <c r="J429" s="16" t="s">
        <v>2647</v>
      </c>
      <c r="K429" s="59" t="s">
        <v>2648</v>
      </c>
      <c r="L429" s="16" t="s">
        <v>30</v>
      </c>
      <c r="M429" s="59" t="s">
        <v>2649</v>
      </c>
      <c r="N429" s="7" t="s">
        <v>2630</v>
      </c>
      <c r="O429" s="58">
        <v>30</v>
      </c>
      <c r="P429" s="58">
        <v>1760.69</v>
      </c>
      <c r="Q429" s="24">
        <f t="shared" si="12"/>
        <v>52820.700000000004</v>
      </c>
      <c r="R429" s="24">
        <f t="shared" si="13"/>
        <v>59159.184000000008</v>
      </c>
      <c r="S429" s="16" t="s">
        <v>61</v>
      </c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77"/>
      <c r="AK429" s="66"/>
      <c r="AL429" s="79"/>
      <c r="AM429" s="79"/>
      <c r="AN429" s="79"/>
      <c r="AO429" s="79"/>
      <c r="AP429" s="79"/>
    </row>
    <row r="430" spans="1:42" ht="94.5" x14ac:dyDescent="0.25">
      <c r="A430" s="16" t="s">
        <v>3063</v>
      </c>
      <c r="B430" s="57" t="s">
        <v>420</v>
      </c>
      <c r="C430" s="7" t="s">
        <v>421</v>
      </c>
      <c r="D430" s="7" t="s">
        <v>422</v>
      </c>
      <c r="E430" s="7" t="s">
        <v>1247</v>
      </c>
      <c r="F430" s="59" t="s">
        <v>2650</v>
      </c>
      <c r="G430" s="16">
        <v>0</v>
      </c>
      <c r="H430" s="28" t="s">
        <v>3699</v>
      </c>
      <c r="I430" s="16" t="s">
        <v>2647</v>
      </c>
      <c r="J430" s="16" t="s">
        <v>2647</v>
      </c>
      <c r="K430" s="59" t="s">
        <v>2648</v>
      </c>
      <c r="L430" s="16" t="s">
        <v>30</v>
      </c>
      <c r="M430" s="59" t="s">
        <v>2649</v>
      </c>
      <c r="N430" s="7" t="s">
        <v>2630</v>
      </c>
      <c r="O430" s="58">
        <v>50</v>
      </c>
      <c r="P430" s="58">
        <v>1057.3</v>
      </c>
      <c r="Q430" s="24">
        <f t="shared" si="12"/>
        <v>52865</v>
      </c>
      <c r="R430" s="24">
        <f t="shared" si="13"/>
        <v>59208.800000000003</v>
      </c>
      <c r="S430" s="16" t="s">
        <v>61</v>
      </c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77"/>
      <c r="AK430" s="66"/>
      <c r="AL430" s="79"/>
      <c r="AM430" s="79"/>
      <c r="AN430" s="79"/>
      <c r="AO430" s="79"/>
      <c r="AP430" s="79"/>
    </row>
    <row r="431" spans="1:42" ht="94.5" x14ac:dyDescent="0.25">
      <c r="A431" s="16" t="s">
        <v>3064</v>
      </c>
      <c r="B431" s="57" t="s">
        <v>1248</v>
      </c>
      <c r="C431" s="7" t="s">
        <v>1249</v>
      </c>
      <c r="D431" s="7" t="s">
        <v>1250</v>
      </c>
      <c r="E431" s="7" t="s">
        <v>1251</v>
      </c>
      <c r="F431" s="59" t="s">
        <v>2650</v>
      </c>
      <c r="G431" s="16">
        <v>0</v>
      </c>
      <c r="H431" s="28" t="s">
        <v>3699</v>
      </c>
      <c r="I431" s="16" t="s">
        <v>2647</v>
      </c>
      <c r="J431" s="16" t="s">
        <v>2647</v>
      </c>
      <c r="K431" s="59" t="s">
        <v>2648</v>
      </c>
      <c r="L431" s="16" t="s">
        <v>30</v>
      </c>
      <c r="M431" s="59" t="s">
        <v>2649</v>
      </c>
      <c r="N431" s="7" t="s">
        <v>2639</v>
      </c>
      <c r="O431" s="58">
        <v>40</v>
      </c>
      <c r="P431" s="58">
        <v>1323</v>
      </c>
      <c r="Q431" s="24">
        <f t="shared" si="12"/>
        <v>52920</v>
      </c>
      <c r="R431" s="24">
        <f t="shared" si="13"/>
        <v>59270.400000000009</v>
      </c>
      <c r="S431" s="16" t="s">
        <v>61</v>
      </c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77"/>
      <c r="AK431" s="66"/>
      <c r="AL431" s="79"/>
      <c r="AM431" s="79"/>
      <c r="AN431" s="79"/>
      <c r="AO431" s="79"/>
      <c r="AP431" s="79"/>
    </row>
    <row r="432" spans="1:42" ht="94.5" x14ac:dyDescent="0.25">
      <c r="A432" s="16" t="s">
        <v>3065</v>
      </c>
      <c r="B432" s="57" t="s">
        <v>310</v>
      </c>
      <c r="C432" s="7" t="s">
        <v>311</v>
      </c>
      <c r="D432" s="7" t="s">
        <v>312</v>
      </c>
      <c r="E432" s="7" t="s">
        <v>1252</v>
      </c>
      <c r="F432" s="59" t="s">
        <v>2650</v>
      </c>
      <c r="G432" s="16">
        <v>0</v>
      </c>
      <c r="H432" s="28" t="s">
        <v>3699</v>
      </c>
      <c r="I432" s="16" t="s">
        <v>2647</v>
      </c>
      <c r="J432" s="16" t="s">
        <v>2647</v>
      </c>
      <c r="K432" s="59" t="s">
        <v>2648</v>
      </c>
      <c r="L432" s="16" t="s">
        <v>30</v>
      </c>
      <c r="M432" s="59" t="s">
        <v>2649</v>
      </c>
      <c r="N432" s="7" t="s">
        <v>2630</v>
      </c>
      <c r="O432" s="58">
        <v>2000</v>
      </c>
      <c r="P432" s="58">
        <v>26.57</v>
      </c>
      <c r="Q432" s="24">
        <f t="shared" si="12"/>
        <v>53140</v>
      </c>
      <c r="R432" s="24">
        <f t="shared" si="13"/>
        <v>59516.800000000003</v>
      </c>
      <c r="S432" s="16" t="s">
        <v>61</v>
      </c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77"/>
      <c r="AK432" s="66"/>
      <c r="AL432" s="79"/>
      <c r="AM432" s="79"/>
      <c r="AN432" s="79"/>
      <c r="AO432" s="79"/>
      <c r="AP432" s="79"/>
    </row>
    <row r="433" spans="1:42" ht="94.5" x14ac:dyDescent="0.25">
      <c r="A433" s="16" t="s">
        <v>3066</v>
      </c>
      <c r="B433" s="57" t="s">
        <v>1253</v>
      </c>
      <c r="C433" s="7" t="s">
        <v>1254</v>
      </c>
      <c r="D433" s="7" t="s">
        <v>1255</v>
      </c>
      <c r="E433" s="7" t="s">
        <v>1256</v>
      </c>
      <c r="F433" s="59" t="s">
        <v>2650</v>
      </c>
      <c r="G433" s="16">
        <v>0</v>
      </c>
      <c r="H433" s="28" t="s">
        <v>3699</v>
      </c>
      <c r="I433" s="16" t="s">
        <v>2647</v>
      </c>
      <c r="J433" s="16" t="s">
        <v>2647</v>
      </c>
      <c r="K433" s="59" t="s">
        <v>2648</v>
      </c>
      <c r="L433" s="16" t="s">
        <v>30</v>
      </c>
      <c r="M433" s="59" t="s">
        <v>2649</v>
      </c>
      <c r="N433" s="7" t="s">
        <v>2630</v>
      </c>
      <c r="O433" s="58">
        <v>2</v>
      </c>
      <c r="P433" s="58">
        <v>26672.1</v>
      </c>
      <c r="Q433" s="24">
        <f t="shared" si="12"/>
        <v>53344.2</v>
      </c>
      <c r="R433" s="24">
        <f t="shared" si="13"/>
        <v>59745.504000000001</v>
      </c>
      <c r="S433" s="16" t="s">
        <v>61</v>
      </c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77"/>
      <c r="AK433" s="66"/>
      <c r="AL433" s="79"/>
      <c r="AM433" s="79"/>
      <c r="AN433" s="79"/>
      <c r="AO433" s="79"/>
      <c r="AP433" s="79"/>
    </row>
    <row r="434" spans="1:42" ht="94.5" x14ac:dyDescent="0.25">
      <c r="A434" s="16" t="s">
        <v>3067</v>
      </c>
      <c r="B434" s="57" t="s">
        <v>430</v>
      </c>
      <c r="C434" s="7" t="s">
        <v>431</v>
      </c>
      <c r="D434" s="7" t="s">
        <v>432</v>
      </c>
      <c r="E434" s="7" t="s">
        <v>1257</v>
      </c>
      <c r="F434" s="59" t="s">
        <v>2650</v>
      </c>
      <c r="G434" s="16">
        <v>0</v>
      </c>
      <c r="H434" s="28" t="s">
        <v>3699</v>
      </c>
      <c r="I434" s="16" t="s">
        <v>2647</v>
      </c>
      <c r="J434" s="16" t="s">
        <v>2647</v>
      </c>
      <c r="K434" s="59" t="s">
        <v>2648</v>
      </c>
      <c r="L434" s="16" t="s">
        <v>30</v>
      </c>
      <c r="M434" s="59" t="s">
        <v>2649</v>
      </c>
      <c r="N434" s="7" t="s">
        <v>2630</v>
      </c>
      <c r="O434" s="58">
        <v>25</v>
      </c>
      <c r="P434" s="58">
        <v>2139.29</v>
      </c>
      <c r="Q434" s="24">
        <f t="shared" si="12"/>
        <v>53482.25</v>
      </c>
      <c r="R434" s="24">
        <f t="shared" si="13"/>
        <v>59900.12</v>
      </c>
      <c r="S434" s="16" t="s">
        <v>61</v>
      </c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77"/>
      <c r="AK434" s="66"/>
      <c r="AL434" s="79"/>
      <c r="AM434" s="79"/>
      <c r="AN434" s="79"/>
      <c r="AO434" s="79"/>
      <c r="AP434" s="79"/>
    </row>
    <row r="435" spans="1:42" ht="94.5" x14ac:dyDescent="0.25">
      <c r="A435" s="16" t="s">
        <v>3068</v>
      </c>
      <c r="B435" s="57" t="s">
        <v>1258</v>
      </c>
      <c r="C435" s="7" t="s">
        <v>1259</v>
      </c>
      <c r="D435" s="7" t="s">
        <v>1260</v>
      </c>
      <c r="E435" s="7" t="s">
        <v>1261</v>
      </c>
      <c r="F435" s="59" t="s">
        <v>2650</v>
      </c>
      <c r="G435" s="16">
        <v>0</v>
      </c>
      <c r="H435" s="28" t="s">
        <v>3699</v>
      </c>
      <c r="I435" s="16" t="s">
        <v>2647</v>
      </c>
      <c r="J435" s="16" t="s">
        <v>2647</v>
      </c>
      <c r="K435" s="59" t="s">
        <v>2648</v>
      </c>
      <c r="L435" s="16" t="s">
        <v>30</v>
      </c>
      <c r="M435" s="59" t="s">
        <v>2649</v>
      </c>
      <c r="N435" s="7" t="s">
        <v>2630</v>
      </c>
      <c r="O435" s="58">
        <v>34</v>
      </c>
      <c r="P435" s="58">
        <v>1575</v>
      </c>
      <c r="Q435" s="24">
        <f t="shared" si="12"/>
        <v>53550</v>
      </c>
      <c r="R435" s="24">
        <f t="shared" si="13"/>
        <v>59976.000000000007</v>
      </c>
      <c r="S435" s="16" t="s">
        <v>61</v>
      </c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77"/>
      <c r="AK435" s="66"/>
      <c r="AL435" s="79"/>
      <c r="AM435" s="79"/>
      <c r="AN435" s="79"/>
      <c r="AO435" s="79"/>
      <c r="AP435" s="79"/>
    </row>
    <row r="436" spans="1:42" ht="94.5" x14ac:dyDescent="0.25">
      <c r="A436" s="16" t="s">
        <v>3069</v>
      </c>
      <c r="B436" s="57" t="s">
        <v>1262</v>
      </c>
      <c r="C436" s="7" t="s">
        <v>1263</v>
      </c>
      <c r="D436" s="7" t="s">
        <v>1264</v>
      </c>
      <c r="E436" s="7" t="s">
        <v>1265</v>
      </c>
      <c r="F436" s="59" t="s">
        <v>2650</v>
      </c>
      <c r="G436" s="16">
        <v>0</v>
      </c>
      <c r="H436" s="28" t="s">
        <v>3699</v>
      </c>
      <c r="I436" s="16" t="s">
        <v>2647</v>
      </c>
      <c r="J436" s="16" t="s">
        <v>2647</v>
      </c>
      <c r="K436" s="59" t="s">
        <v>2648</v>
      </c>
      <c r="L436" s="16" t="s">
        <v>30</v>
      </c>
      <c r="M436" s="59" t="s">
        <v>2649</v>
      </c>
      <c r="N436" s="7" t="s">
        <v>2630</v>
      </c>
      <c r="O436" s="58">
        <v>1</v>
      </c>
      <c r="P436" s="58">
        <v>53654</v>
      </c>
      <c r="Q436" s="24">
        <f t="shared" si="12"/>
        <v>53654</v>
      </c>
      <c r="R436" s="24">
        <f t="shared" si="13"/>
        <v>60092.480000000003</v>
      </c>
      <c r="S436" s="16" t="s">
        <v>61</v>
      </c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77"/>
      <c r="AK436" s="66"/>
      <c r="AL436" s="79"/>
      <c r="AM436" s="79"/>
      <c r="AN436" s="79"/>
      <c r="AO436" s="79"/>
      <c r="AP436" s="79"/>
    </row>
    <row r="437" spans="1:42" ht="94.5" x14ac:dyDescent="0.25">
      <c r="A437" s="16" t="s">
        <v>3070</v>
      </c>
      <c r="B437" s="57" t="s">
        <v>434</v>
      </c>
      <c r="C437" s="7" t="s">
        <v>281</v>
      </c>
      <c r="D437" s="7" t="s">
        <v>435</v>
      </c>
      <c r="E437" s="7" t="s">
        <v>1266</v>
      </c>
      <c r="F437" s="59" t="s">
        <v>2650</v>
      </c>
      <c r="G437" s="16">
        <v>0</v>
      </c>
      <c r="H437" s="28" t="s">
        <v>3699</v>
      </c>
      <c r="I437" s="16" t="s">
        <v>2647</v>
      </c>
      <c r="J437" s="16" t="s">
        <v>2647</v>
      </c>
      <c r="K437" s="59" t="s">
        <v>2648</v>
      </c>
      <c r="L437" s="16" t="s">
        <v>30</v>
      </c>
      <c r="M437" s="59" t="s">
        <v>2649</v>
      </c>
      <c r="N437" s="7" t="s">
        <v>2630</v>
      </c>
      <c r="O437" s="58">
        <v>2</v>
      </c>
      <c r="P437" s="58">
        <v>26854.17</v>
      </c>
      <c r="Q437" s="24">
        <f t="shared" si="12"/>
        <v>53708.34</v>
      </c>
      <c r="R437" s="24">
        <f t="shared" si="13"/>
        <v>60153.340800000005</v>
      </c>
      <c r="S437" s="16" t="s">
        <v>61</v>
      </c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77"/>
      <c r="AK437" s="66"/>
      <c r="AL437" s="79"/>
      <c r="AM437" s="79"/>
      <c r="AN437" s="79"/>
      <c r="AO437" s="79"/>
      <c r="AP437" s="79"/>
    </row>
    <row r="438" spans="1:42" ht="94.5" x14ac:dyDescent="0.25">
      <c r="A438" s="16" t="s">
        <v>3071</v>
      </c>
      <c r="B438" s="57" t="s">
        <v>1267</v>
      </c>
      <c r="C438" s="7" t="s">
        <v>1268</v>
      </c>
      <c r="D438" s="7" t="s">
        <v>1269</v>
      </c>
      <c r="E438" s="7" t="s">
        <v>1270</v>
      </c>
      <c r="F438" s="59" t="s">
        <v>2650</v>
      </c>
      <c r="G438" s="16">
        <v>0</v>
      </c>
      <c r="H438" s="28" t="s">
        <v>3699</v>
      </c>
      <c r="I438" s="16" t="s">
        <v>2647</v>
      </c>
      <c r="J438" s="16" t="s">
        <v>2647</v>
      </c>
      <c r="K438" s="59" t="s">
        <v>2648</v>
      </c>
      <c r="L438" s="16" t="s">
        <v>30</v>
      </c>
      <c r="M438" s="59" t="s">
        <v>2649</v>
      </c>
      <c r="N438" s="7" t="s">
        <v>2630</v>
      </c>
      <c r="O438" s="58">
        <v>2</v>
      </c>
      <c r="P438" s="58">
        <v>26885.05</v>
      </c>
      <c r="Q438" s="24">
        <f t="shared" si="12"/>
        <v>53770.1</v>
      </c>
      <c r="R438" s="24">
        <f t="shared" si="13"/>
        <v>60222.512000000002</v>
      </c>
      <c r="S438" s="16" t="s">
        <v>61</v>
      </c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77"/>
      <c r="AK438" s="66"/>
      <c r="AL438" s="79"/>
      <c r="AM438" s="79"/>
      <c r="AN438" s="79"/>
      <c r="AO438" s="79"/>
      <c r="AP438" s="79"/>
    </row>
    <row r="439" spans="1:42" ht="94.5" x14ac:dyDescent="0.25">
      <c r="A439" s="16" t="s">
        <v>3072</v>
      </c>
      <c r="B439" s="57" t="s">
        <v>1033</v>
      </c>
      <c r="C439" s="7" t="s">
        <v>520</v>
      </c>
      <c r="D439" s="7" t="s">
        <v>1034</v>
      </c>
      <c r="E439" s="7" t="s">
        <v>1271</v>
      </c>
      <c r="F439" s="59" t="s">
        <v>2650</v>
      </c>
      <c r="G439" s="16">
        <v>0</v>
      </c>
      <c r="H439" s="28" t="s">
        <v>3699</v>
      </c>
      <c r="I439" s="16" t="s">
        <v>2647</v>
      </c>
      <c r="J439" s="16" t="s">
        <v>2647</v>
      </c>
      <c r="K439" s="59" t="s">
        <v>2648</v>
      </c>
      <c r="L439" s="16" t="s">
        <v>30</v>
      </c>
      <c r="M439" s="59" t="s">
        <v>2649</v>
      </c>
      <c r="N439" s="7" t="s">
        <v>2630</v>
      </c>
      <c r="O439" s="58">
        <v>100</v>
      </c>
      <c r="P439" s="58">
        <v>538.13</v>
      </c>
      <c r="Q439" s="24">
        <f t="shared" si="12"/>
        <v>53813</v>
      </c>
      <c r="R439" s="24">
        <f t="shared" si="13"/>
        <v>60270.560000000005</v>
      </c>
      <c r="S439" s="16" t="s">
        <v>61</v>
      </c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77"/>
      <c r="AK439" s="66"/>
      <c r="AL439" s="79"/>
      <c r="AM439" s="79"/>
      <c r="AN439" s="79"/>
      <c r="AO439" s="79"/>
      <c r="AP439" s="79"/>
    </row>
    <row r="440" spans="1:42" ht="94.5" x14ac:dyDescent="0.25">
      <c r="A440" s="16" t="s">
        <v>3073</v>
      </c>
      <c r="B440" s="57" t="s">
        <v>1033</v>
      </c>
      <c r="C440" s="7" t="s">
        <v>520</v>
      </c>
      <c r="D440" s="7" t="s">
        <v>1034</v>
      </c>
      <c r="E440" s="7" t="s">
        <v>1272</v>
      </c>
      <c r="F440" s="59" t="s">
        <v>2650</v>
      </c>
      <c r="G440" s="16">
        <v>0</v>
      </c>
      <c r="H440" s="28" t="s">
        <v>3699</v>
      </c>
      <c r="I440" s="16" t="s">
        <v>2647</v>
      </c>
      <c r="J440" s="16" t="s">
        <v>2647</v>
      </c>
      <c r="K440" s="59" t="s">
        <v>2648</v>
      </c>
      <c r="L440" s="16" t="s">
        <v>30</v>
      </c>
      <c r="M440" s="59" t="s">
        <v>2649</v>
      </c>
      <c r="N440" s="7" t="s">
        <v>2630</v>
      </c>
      <c r="O440" s="58">
        <v>100</v>
      </c>
      <c r="P440" s="58">
        <v>538.13</v>
      </c>
      <c r="Q440" s="24">
        <f t="shared" si="12"/>
        <v>53813</v>
      </c>
      <c r="R440" s="24">
        <f t="shared" si="13"/>
        <v>60270.560000000005</v>
      </c>
      <c r="S440" s="16" t="s">
        <v>61</v>
      </c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77"/>
      <c r="AK440" s="66"/>
      <c r="AL440" s="79"/>
      <c r="AM440" s="79"/>
      <c r="AN440" s="79"/>
      <c r="AO440" s="79"/>
      <c r="AP440" s="79"/>
    </row>
    <row r="441" spans="1:42" ht="94.5" x14ac:dyDescent="0.25">
      <c r="A441" s="16" t="s">
        <v>3074</v>
      </c>
      <c r="B441" s="57" t="s">
        <v>1273</v>
      </c>
      <c r="C441" s="7" t="s">
        <v>1274</v>
      </c>
      <c r="D441" s="7" t="s">
        <v>1275</v>
      </c>
      <c r="E441" s="7" t="s">
        <v>1276</v>
      </c>
      <c r="F441" s="59" t="s">
        <v>2650</v>
      </c>
      <c r="G441" s="16">
        <v>0</v>
      </c>
      <c r="H441" s="28" t="s">
        <v>3699</v>
      </c>
      <c r="I441" s="16" t="s">
        <v>2647</v>
      </c>
      <c r="J441" s="16" t="s">
        <v>2647</v>
      </c>
      <c r="K441" s="59" t="s">
        <v>2648</v>
      </c>
      <c r="L441" s="16" t="s">
        <v>30</v>
      </c>
      <c r="M441" s="59" t="s">
        <v>2649</v>
      </c>
      <c r="N441" s="7" t="s">
        <v>2630</v>
      </c>
      <c r="O441" s="58">
        <v>100</v>
      </c>
      <c r="P441" s="58">
        <v>541.77</v>
      </c>
      <c r="Q441" s="24">
        <f t="shared" si="12"/>
        <v>54177</v>
      </c>
      <c r="R441" s="24">
        <f t="shared" si="13"/>
        <v>60678.240000000005</v>
      </c>
      <c r="S441" s="16" t="s">
        <v>61</v>
      </c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77"/>
      <c r="AK441" s="66"/>
      <c r="AL441" s="79"/>
      <c r="AM441" s="79"/>
      <c r="AN441" s="79"/>
      <c r="AO441" s="79"/>
      <c r="AP441" s="79"/>
    </row>
    <row r="442" spans="1:42" ht="94.5" x14ac:dyDescent="0.25">
      <c r="A442" s="16" t="s">
        <v>3075</v>
      </c>
      <c r="B442" s="57" t="s">
        <v>1277</v>
      </c>
      <c r="C442" s="7" t="s">
        <v>988</v>
      </c>
      <c r="D442" s="7" t="s">
        <v>1278</v>
      </c>
      <c r="E442" s="7" t="s">
        <v>1279</v>
      </c>
      <c r="F442" s="59" t="s">
        <v>2650</v>
      </c>
      <c r="G442" s="16">
        <v>0</v>
      </c>
      <c r="H442" s="28" t="s">
        <v>3699</v>
      </c>
      <c r="I442" s="16" t="s">
        <v>2647</v>
      </c>
      <c r="J442" s="16" t="s">
        <v>2647</v>
      </c>
      <c r="K442" s="59" t="s">
        <v>2648</v>
      </c>
      <c r="L442" s="16" t="s">
        <v>30</v>
      </c>
      <c r="M442" s="59" t="s">
        <v>2649</v>
      </c>
      <c r="N442" s="7" t="s">
        <v>2641</v>
      </c>
      <c r="O442" s="58">
        <v>2</v>
      </c>
      <c r="P442" s="58">
        <v>27154.400000000001</v>
      </c>
      <c r="Q442" s="24">
        <f t="shared" si="12"/>
        <v>54308.800000000003</v>
      </c>
      <c r="R442" s="24">
        <f t="shared" si="13"/>
        <v>60825.856000000007</v>
      </c>
      <c r="S442" s="16" t="s">
        <v>61</v>
      </c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77"/>
      <c r="AK442" s="66"/>
      <c r="AL442" s="79"/>
      <c r="AM442" s="79"/>
      <c r="AN442" s="79"/>
      <c r="AO442" s="79"/>
      <c r="AP442" s="79"/>
    </row>
    <row r="443" spans="1:42" ht="94.5" x14ac:dyDescent="0.25">
      <c r="A443" s="16" t="s">
        <v>3076</v>
      </c>
      <c r="B443" s="57" t="s">
        <v>1101</v>
      </c>
      <c r="C443" s="7" t="s">
        <v>1102</v>
      </c>
      <c r="D443" s="7" t="s">
        <v>1103</v>
      </c>
      <c r="E443" s="7" t="s">
        <v>1280</v>
      </c>
      <c r="F443" s="59" t="s">
        <v>2650</v>
      </c>
      <c r="G443" s="16">
        <v>0</v>
      </c>
      <c r="H443" s="28" t="s">
        <v>3699</v>
      </c>
      <c r="I443" s="16" t="s">
        <v>2647</v>
      </c>
      <c r="J443" s="16" t="s">
        <v>2647</v>
      </c>
      <c r="K443" s="59" t="s">
        <v>2648</v>
      </c>
      <c r="L443" s="16" t="s">
        <v>30</v>
      </c>
      <c r="M443" s="59" t="s">
        <v>2649</v>
      </c>
      <c r="N443" s="7" t="s">
        <v>2630</v>
      </c>
      <c r="O443" s="58">
        <v>3</v>
      </c>
      <c r="P443" s="58">
        <v>18296.25</v>
      </c>
      <c r="Q443" s="24">
        <f t="shared" si="12"/>
        <v>54888.75</v>
      </c>
      <c r="R443" s="24">
        <f t="shared" si="13"/>
        <v>61475.400000000009</v>
      </c>
      <c r="S443" s="16" t="s">
        <v>61</v>
      </c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77"/>
      <c r="AK443" s="66"/>
      <c r="AL443" s="79"/>
      <c r="AM443" s="79"/>
      <c r="AN443" s="79"/>
      <c r="AO443" s="79"/>
      <c r="AP443" s="79"/>
    </row>
    <row r="444" spans="1:42" ht="94.5" x14ac:dyDescent="0.25">
      <c r="A444" s="16" t="s">
        <v>3077</v>
      </c>
      <c r="B444" s="57" t="s">
        <v>684</v>
      </c>
      <c r="C444" s="7" t="s">
        <v>685</v>
      </c>
      <c r="D444" s="7" t="s">
        <v>339</v>
      </c>
      <c r="E444" s="7" t="s">
        <v>1281</v>
      </c>
      <c r="F444" s="59" t="s">
        <v>2650</v>
      </c>
      <c r="G444" s="16">
        <v>0</v>
      </c>
      <c r="H444" s="28" t="s">
        <v>3699</v>
      </c>
      <c r="I444" s="16" t="s">
        <v>2647</v>
      </c>
      <c r="J444" s="16" t="s">
        <v>2647</v>
      </c>
      <c r="K444" s="59" t="s">
        <v>2648</v>
      </c>
      <c r="L444" s="16" t="s">
        <v>30</v>
      </c>
      <c r="M444" s="59" t="s">
        <v>2649</v>
      </c>
      <c r="N444" s="7" t="s">
        <v>2630</v>
      </c>
      <c r="O444" s="58">
        <v>170</v>
      </c>
      <c r="P444" s="58">
        <v>323.39999999999998</v>
      </c>
      <c r="Q444" s="24">
        <f t="shared" si="12"/>
        <v>54977.999999999993</v>
      </c>
      <c r="R444" s="24">
        <f t="shared" si="13"/>
        <v>61575.360000000001</v>
      </c>
      <c r="S444" s="16" t="s">
        <v>61</v>
      </c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77"/>
      <c r="AK444" s="66"/>
      <c r="AL444" s="79"/>
      <c r="AM444" s="79"/>
      <c r="AN444" s="79"/>
      <c r="AO444" s="79"/>
      <c r="AP444" s="79"/>
    </row>
    <row r="445" spans="1:42" ht="94.5" x14ac:dyDescent="0.25">
      <c r="A445" s="16" t="s">
        <v>3078</v>
      </c>
      <c r="B445" s="57" t="s">
        <v>1282</v>
      </c>
      <c r="C445" s="7" t="s">
        <v>1070</v>
      </c>
      <c r="D445" s="7" t="s">
        <v>1283</v>
      </c>
      <c r="E445" s="7" t="s">
        <v>1284</v>
      </c>
      <c r="F445" s="59" t="s">
        <v>2650</v>
      </c>
      <c r="G445" s="16">
        <v>0</v>
      </c>
      <c r="H445" s="28" t="s">
        <v>3699</v>
      </c>
      <c r="I445" s="16" t="s">
        <v>2647</v>
      </c>
      <c r="J445" s="16" t="s">
        <v>2647</v>
      </c>
      <c r="K445" s="59" t="s">
        <v>2648</v>
      </c>
      <c r="L445" s="16" t="s">
        <v>30</v>
      </c>
      <c r="M445" s="59" t="s">
        <v>2649</v>
      </c>
      <c r="N445" s="7" t="s">
        <v>2630</v>
      </c>
      <c r="O445" s="58">
        <v>1</v>
      </c>
      <c r="P445" s="58">
        <v>55000</v>
      </c>
      <c r="Q445" s="24">
        <f t="shared" si="12"/>
        <v>55000</v>
      </c>
      <c r="R445" s="24">
        <f t="shared" si="13"/>
        <v>61600.000000000007</v>
      </c>
      <c r="S445" s="16" t="s">
        <v>61</v>
      </c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77"/>
      <c r="AK445" s="66"/>
      <c r="AL445" s="79"/>
      <c r="AM445" s="79"/>
      <c r="AN445" s="79"/>
      <c r="AO445" s="79"/>
      <c r="AP445" s="79"/>
    </row>
    <row r="446" spans="1:42" ht="94.5" x14ac:dyDescent="0.25">
      <c r="A446" s="16" t="s">
        <v>3079</v>
      </c>
      <c r="B446" s="57" t="s">
        <v>1285</v>
      </c>
      <c r="C446" s="7" t="s">
        <v>552</v>
      </c>
      <c r="D446" s="7" t="s">
        <v>1286</v>
      </c>
      <c r="E446" s="7" t="s">
        <v>1287</v>
      </c>
      <c r="F446" s="59" t="s">
        <v>2650</v>
      </c>
      <c r="G446" s="16">
        <v>0</v>
      </c>
      <c r="H446" s="28" t="s">
        <v>3699</v>
      </c>
      <c r="I446" s="16" t="s">
        <v>2647</v>
      </c>
      <c r="J446" s="16" t="s">
        <v>2647</v>
      </c>
      <c r="K446" s="59" t="s">
        <v>2648</v>
      </c>
      <c r="L446" s="16" t="s">
        <v>30</v>
      </c>
      <c r="M446" s="59" t="s">
        <v>2649</v>
      </c>
      <c r="N446" s="7" t="s">
        <v>2630</v>
      </c>
      <c r="O446" s="58">
        <v>1</v>
      </c>
      <c r="P446" s="58">
        <v>55263.6</v>
      </c>
      <c r="Q446" s="24">
        <f t="shared" si="12"/>
        <v>55263.6</v>
      </c>
      <c r="R446" s="24">
        <f t="shared" si="13"/>
        <v>61895.232000000004</v>
      </c>
      <c r="S446" s="16" t="s">
        <v>61</v>
      </c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77"/>
      <c r="AK446" s="66"/>
      <c r="AL446" s="79"/>
      <c r="AM446" s="79"/>
      <c r="AN446" s="79"/>
      <c r="AO446" s="79"/>
      <c r="AP446" s="79"/>
    </row>
    <row r="447" spans="1:42" ht="94.5" x14ac:dyDescent="0.25">
      <c r="A447" s="16" t="s">
        <v>3080</v>
      </c>
      <c r="B447" s="57" t="s">
        <v>1288</v>
      </c>
      <c r="C447" s="7" t="s">
        <v>1289</v>
      </c>
      <c r="D447" s="7" t="s">
        <v>1290</v>
      </c>
      <c r="E447" s="7" t="s">
        <v>1291</v>
      </c>
      <c r="F447" s="59" t="s">
        <v>2650</v>
      </c>
      <c r="G447" s="16">
        <v>0</v>
      </c>
      <c r="H447" s="28" t="s">
        <v>3699</v>
      </c>
      <c r="I447" s="16" t="s">
        <v>2647</v>
      </c>
      <c r="J447" s="16" t="s">
        <v>2647</v>
      </c>
      <c r="K447" s="59" t="s">
        <v>2648</v>
      </c>
      <c r="L447" s="16" t="s">
        <v>30</v>
      </c>
      <c r="M447" s="59" t="s">
        <v>2649</v>
      </c>
      <c r="N447" s="7" t="s">
        <v>2635</v>
      </c>
      <c r="O447" s="58">
        <v>6</v>
      </c>
      <c r="P447" s="58">
        <v>9240</v>
      </c>
      <c r="Q447" s="24">
        <f t="shared" si="12"/>
        <v>55440</v>
      </c>
      <c r="R447" s="24">
        <f t="shared" si="13"/>
        <v>62092.800000000003</v>
      </c>
      <c r="S447" s="16" t="s">
        <v>61</v>
      </c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77"/>
      <c r="AK447" s="66"/>
      <c r="AL447" s="79"/>
      <c r="AM447" s="79"/>
      <c r="AN447" s="79"/>
      <c r="AO447" s="79"/>
      <c r="AP447" s="79"/>
    </row>
    <row r="448" spans="1:42" ht="94.5" x14ac:dyDescent="0.25">
      <c r="A448" s="16" t="s">
        <v>3081</v>
      </c>
      <c r="B448" s="57" t="s">
        <v>1292</v>
      </c>
      <c r="C448" s="7" t="s">
        <v>108</v>
      </c>
      <c r="D448" s="7" t="s">
        <v>261</v>
      </c>
      <c r="E448" s="7" t="s">
        <v>1293</v>
      </c>
      <c r="F448" s="59" t="s">
        <v>2650</v>
      </c>
      <c r="G448" s="16">
        <v>0</v>
      </c>
      <c r="H448" s="28" t="s">
        <v>3699</v>
      </c>
      <c r="I448" s="16" t="s">
        <v>2647</v>
      </c>
      <c r="J448" s="16" t="s">
        <v>2647</v>
      </c>
      <c r="K448" s="59" t="s">
        <v>2648</v>
      </c>
      <c r="L448" s="16" t="s">
        <v>30</v>
      </c>
      <c r="M448" s="59" t="s">
        <v>2649</v>
      </c>
      <c r="N448" s="7" t="s">
        <v>2630</v>
      </c>
      <c r="O448" s="58">
        <v>1</v>
      </c>
      <c r="P448" s="58">
        <v>55440</v>
      </c>
      <c r="Q448" s="24">
        <f t="shared" si="12"/>
        <v>55440</v>
      </c>
      <c r="R448" s="24">
        <f t="shared" si="13"/>
        <v>62092.800000000003</v>
      </c>
      <c r="S448" s="16" t="s">
        <v>61</v>
      </c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77"/>
      <c r="AK448" s="66"/>
      <c r="AL448" s="79"/>
      <c r="AM448" s="79"/>
      <c r="AN448" s="79"/>
      <c r="AO448" s="79"/>
      <c r="AP448" s="79"/>
    </row>
    <row r="449" spans="1:42" ht="94.5" x14ac:dyDescent="0.25">
      <c r="A449" s="16" t="s">
        <v>3082</v>
      </c>
      <c r="B449" s="57" t="s">
        <v>1292</v>
      </c>
      <c r="C449" s="7" t="s">
        <v>108</v>
      </c>
      <c r="D449" s="7" t="s">
        <v>261</v>
      </c>
      <c r="E449" s="7" t="s">
        <v>1294</v>
      </c>
      <c r="F449" s="59" t="s">
        <v>2650</v>
      </c>
      <c r="G449" s="16">
        <v>0</v>
      </c>
      <c r="H449" s="28" t="s">
        <v>3699</v>
      </c>
      <c r="I449" s="16" t="s">
        <v>2647</v>
      </c>
      <c r="J449" s="16" t="s">
        <v>2647</v>
      </c>
      <c r="K449" s="59" t="s">
        <v>2648</v>
      </c>
      <c r="L449" s="16" t="s">
        <v>30</v>
      </c>
      <c r="M449" s="59" t="s">
        <v>2649</v>
      </c>
      <c r="N449" s="7" t="s">
        <v>2630</v>
      </c>
      <c r="O449" s="58">
        <v>1</v>
      </c>
      <c r="P449" s="58">
        <v>55440</v>
      </c>
      <c r="Q449" s="24">
        <f t="shared" si="12"/>
        <v>55440</v>
      </c>
      <c r="R449" s="24">
        <f t="shared" si="13"/>
        <v>62092.800000000003</v>
      </c>
      <c r="S449" s="16" t="s">
        <v>61</v>
      </c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77"/>
      <c r="AK449" s="66"/>
      <c r="AL449" s="79"/>
      <c r="AM449" s="79"/>
      <c r="AN449" s="79"/>
      <c r="AO449" s="79"/>
      <c r="AP449" s="79"/>
    </row>
    <row r="450" spans="1:42" ht="94.5" x14ac:dyDescent="0.25">
      <c r="A450" s="16" t="s">
        <v>3083</v>
      </c>
      <c r="B450" s="57" t="s">
        <v>430</v>
      </c>
      <c r="C450" s="7" t="s">
        <v>431</v>
      </c>
      <c r="D450" s="7" t="s">
        <v>432</v>
      </c>
      <c r="E450" s="7" t="s">
        <v>1295</v>
      </c>
      <c r="F450" s="59" t="s">
        <v>2650</v>
      </c>
      <c r="G450" s="16">
        <v>0</v>
      </c>
      <c r="H450" s="28" t="s">
        <v>3699</v>
      </c>
      <c r="I450" s="16" t="s">
        <v>2647</v>
      </c>
      <c r="J450" s="16" t="s">
        <v>2647</v>
      </c>
      <c r="K450" s="59" t="s">
        <v>2648</v>
      </c>
      <c r="L450" s="16" t="s">
        <v>30</v>
      </c>
      <c r="M450" s="59" t="s">
        <v>2649</v>
      </c>
      <c r="N450" s="7" t="s">
        <v>2634</v>
      </c>
      <c r="O450" s="58">
        <v>35.6</v>
      </c>
      <c r="P450" s="58">
        <v>1565.03</v>
      </c>
      <c r="Q450" s="24">
        <f t="shared" si="12"/>
        <v>55715.067999999999</v>
      </c>
      <c r="R450" s="24">
        <f t="shared" si="13"/>
        <v>62400.876160000007</v>
      </c>
      <c r="S450" s="16" t="s">
        <v>61</v>
      </c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77"/>
      <c r="AK450" s="66"/>
      <c r="AL450" s="79"/>
      <c r="AM450" s="79"/>
      <c r="AN450" s="79"/>
      <c r="AO450" s="79"/>
      <c r="AP450" s="79"/>
    </row>
    <row r="451" spans="1:42" ht="94.5" x14ac:dyDescent="0.25">
      <c r="A451" s="16" t="s">
        <v>3084</v>
      </c>
      <c r="B451" s="57" t="s">
        <v>1296</v>
      </c>
      <c r="C451" s="7" t="s">
        <v>984</v>
      </c>
      <c r="D451" s="7" t="s">
        <v>1297</v>
      </c>
      <c r="E451" s="7" t="s">
        <v>1298</v>
      </c>
      <c r="F451" s="59" t="s">
        <v>2650</v>
      </c>
      <c r="G451" s="16">
        <v>0</v>
      </c>
      <c r="H451" s="28" t="s">
        <v>3699</v>
      </c>
      <c r="I451" s="16" t="s">
        <v>2647</v>
      </c>
      <c r="J451" s="16" t="s">
        <v>2647</v>
      </c>
      <c r="K451" s="59" t="s">
        <v>2648</v>
      </c>
      <c r="L451" s="16" t="s">
        <v>30</v>
      </c>
      <c r="M451" s="59" t="s">
        <v>2649</v>
      </c>
      <c r="N451" s="7" t="s">
        <v>2630</v>
      </c>
      <c r="O451" s="58">
        <v>50</v>
      </c>
      <c r="P451" s="58">
        <v>1125.17</v>
      </c>
      <c r="Q451" s="24">
        <f t="shared" si="12"/>
        <v>56258.5</v>
      </c>
      <c r="R451" s="24">
        <f t="shared" si="13"/>
        <v>63009.520000000004</v>
      </c>
      <c r="S451" s="16" t="s">
        <v>61</v>
      </c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77"/>
      <c r="AK451" s="66"/>
      <c r="AL451" s="79"/>
      <c r="AM451" s="79"/>
      <c r="AN451" s="79"/>
      <c r="AO451" s="79"/>
      <c r="AP451" s="79"/>
    </row>
    <row r="452" spans="1:42" ht="94.5" x14ac:dyDescent="0.25">
      <c r="A452" s="16" t="s">
        <v>3085</v>
      </c>
      <c r="B452" s="57" t="s">
        <v>739</v>
      </c>
      <c r="C452" s="7" t="s">
        <v>740</v>
      </c>
      <c r="D452" s="7" t="s">
        <v>741</v>
      </c>
      <c r="E452" s="7" t="s">
        <v>1299</v>
      </c>
      <c r="F452" s="59" t="s">
        <v>2650</v>
      </c>
      <c r="G452" s="16">
        <v>0</v>
      </c>
      <c r="H452" s="28" t="s">
        <v>3699</v>
      </c>
      <c r="I452" s="16" t="s">
        <v>2647</v>
      </c>
      <c r="J452" s="16" t="s">
        <v>2647</v>
      </c>
      <c r="K452" s="59" t="s">
        <v>2648</v>
      </c>
      <c r="L452" s="16" t="s">
        <v>30</v>
      </c>
      <c r="M452" s="59" t="s">
        <v>2649</v>
      </c>
      <c r="N452" s="7" t="s">
        <v>2630</v>
      </c>
      <c r="O452" s="58">
        <v>8</v>
      </c>
      <c r="P452" s="58">
        <v>7120</v>
      </c>
      <c r="Q452" s="24">
        <f t="shared" ref="Q452:Q515" si="14">O452*P452</f>
        <v>56960</v>
      </c>
      <c r="R452" s="24">
        <f t="shared" ref="R452:R515" si="15">Q452*1.12</f>
        <v>63795.200000000004</v>
      </c>
      <c r="S452" s="16" t="s">
        <v>61</v>
      </c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77"/>
      <c r="AK452" s="66"/>
      <c r="AL452" s="79"/>
      <c r="AM452" s="79"/>
      <c r="AN452" s="79"/>
      <c r="AO452" s="79"/>
      <c r="AP452" s="79"/>
    </row>
    <row r="453" spans="1:42" ht="94.5" x14ac:dyDescent="0.25">
      <c r="A453" s="16" t="s">
        <v>3086</v>
      </c>
      <c r="B453" s="57" t="s">
        <v>992</v>
      </c>
      <c r="C453" s="7" t="s">
        <v>92</v>
      </c>
      <c r="D453" s="7" t="s">
        <v>993</v>
      </c>
      <c r="E453" s="7" t="s">
        <v>1300</v>
      </c>
      <c r="F453" s="59" t="s">
        <v>2650</v>
      </c>
      <c r="G453" s="16">
        <v>0</v>
      </c>
      <c r="H453" s="28" t="s">
        <v>3699</v>
      </c>
      <c r="I453" s="16" t="s">
        <v>2647</v>
      </c>
      <c r="J453" s="16" t="s">
        <v>2647</v>
      </c>
      <c r="K453" s="59" t="s">
        <v>2648</v>
      </c>
      <c r="L453" s="16" t="s">
        <v>30</v>
      </c>
      <c r="M453" s="59" t="s">
        <v>2649</v>
      </c>
      <c r="N453" s="7" t="s">
        <v>2630</v>
      </c>
      <c r="O453" s="58">
        <v>22</v>
      </c>
      <c r="P453" s="58">
        <v>796.95</v>
      </c>
      <c r="Q453" s="24">
        <f t="shared" si="14"/>
        <v>17532.900000000001</v>
      </c>
      <c r="R453" s="24">
        <f t="shared" si="15"/>
        <v>19636.848000000002</v>
      </c>
      <c r="S453" s="16" t="s">
        <v>61</v>
      </c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77"/>
      <c r="AK453" s="66"/>
      <c r="AL453" s="79"/>
      <c r="AM453" s="79"/>
      <c r="AN453" s="79"/>
      <c r="AO453" s="79"/>
      <c r="AP453" s="79"/>
    </row>
    <row r="454" spans="1:42" ht="94.5" x14ac:dyDescent="0.25">
      <c r="A454" s="16" t="s">
        <v>3087</v>
      </c>
      <c r="B454" s="57" t="s">
        <v>392</v>
      </c>
      <c r="C454" s="7" t="s">
        <v>393</v>
      </c>
      <c r="D454" s="7" t="s">
        <v>394</v>
      </c>
      <c r="E454" s="7" t="s">
        <v>1301</v>
      </c>
      <c r="F454" s="59" t="s">
        <v>2650</v>
      </c>
      <c r="G454" s="16">
        <v>0</v>
      </c>
      <c r="H454" s="28" t="s">
        <v>3699</v>
      </c>
      <c r="I454" s="16" t="s">
        <v>2647</v>
      </c>
      <c r="J454" s="16" t="s">
        <v>2647</v>
      </c>
      <c r="K454" s="59" t="s">
        <v>2648</v>
      </c>
      <c r="L454" s="16" t="s">
        <v>30</v>
      </c>
      <c r="M454" s="59" t="s">
        <v>2649</v>
      </c>
      <c r="N454" s="7" t="s">
        <v>2630</v>
      </c>
      <c r="O454" s="58">
        <v>110</v>
      </c>
      <c r="P454" s="58">
        <v>521.85</v>
      </c>
      <c r="Q454" s="24">
        <f t="shared" si="14"/>
        <v>57403.5</v>
      </c>
      <c r="R454" s="24">
        <f t="shared" si="15"/>
        <v>64291.920000000006</v>
      </c>
      <c r="S454" s="16" t="s">
        <v>61</v>
      </c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77"/>
      <c r="AK454" s="66"/>
      <c r="AL454" s="79"/>
      <c r="AM454" s="79"/>
      <c r="AN454" s="79"/>
      <c r="AO454" s="79"/>
      <c r="AP454" s="79"/>
    </row>
    <row r="455" spans="1:42" ht="94.5" x14ac:dyDescent="0.25">
      <c r="A455" s="16" t="s">
        <v>3088</v>
      </c>
      <c r="B455" s="57" t="s">
        <v>1131</v>
      </c>
      <c r="C455" s="7" t="s">
        <v>1132</v>
      </c>
      <c r="D455" s="7" t="s">
        <v>261</v>
      </c>
      <c r="E455" s="7" t="s">
        <v>1302</v>
      </c>
      <c r="F455" s="59" t="s">
        <v>2650</v>
      </c>
      <c r="G455" s="16">
        <v>0</v>
      </c>
      <c r="H455" s="28" t="s">
        <v>3699</v>
      </c>
      <c r="I455" s="16" t="s">
        <v>2647</v>
      </c>
      <c r="J455" s="16" t="s">
        <v>2647</v>
      </c>
      <c r="K455" s="59" t="s">
        <v>2648</v>
      </c>
      <c r="L455" s="16" t="s">
        <v>30</v>
      </c>
      <c r="M455" s="59" t="s">
        <v>2649</v>
      </c>
      <c r="N455" s="7" t="s">
        <v>2630</v>
      </c>
      <c r="O455" s="58">
        <v>1</v>
      </c>
      <c r="P455" s="58">
        <v>58000</v>
      </c>
      <c r="Q455" s="24">
        <f t="shared" si="14"/>
        <v>58000</v>
      </c>
      <c r="R455" s="24">
        <f t="shared" si="15"/>
        <v>64960.000000000007</v>
      </c>
      <c r="S455" s="16" t="s">
        <v>61</v>
      </c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77"/>
      <c r="AK455" s="66"/>
      <c r="AL455" s="79"/>
      <c r="AM455" s="79"/>
      <c r="AN455" s="79"/>
      <c r="AO455" s="79"/>
      <c r="AP455" s="79"/>
    </row>
    <row r="456" spans="1:42" ht="94.5" x14ac:dyDescent="0.25">
      <c r="A456" s="16" t="s">
        <v>3089</v>
      </c>
      <c r="B456" s="57" t="s">
        <v>1303</v>
      </c>
      <c r="C456" s="7" t="s">
        <v>204</v>
      </c>
      <c r="D456" s="7" t="s">
        <v>1304</v>
      </c>
      <c r="E456" s="7" t="s">
        <v>1305</v>
      </c>
      <c r="F456" s="59" t="s">
        <v>2650</v>
      </c>
      <c r="G456" s="16">
        <v>0</v>
      </c>
      <c r="H456" s="28" t="s">
        <v>3699</v>
      </c>
      <c r="I456" s="16" t="s">
        <v>2647</v>
      </c>
      <c r="J456" s="16" t="s">
        <v>2647</v>
      </c>
      <c r="K456" s="59" t="s">
        <v>2648</v>
      </c>
      <c r="L456" s="16" t="s">
        <v>30</v>
      </c>
      <c r="M456" s="59" t="s">
        <v>2649</v>
      </c>
      <c r="N456" s="7" t="s">
        <v>2630</v>
      </c>
      <c r="O456" s="58">
        <v>20</v>
      </c>
      <c r="P456" s="58">
        <v>2931.04</v>
      </c>
      <c r="Q456" s="24">
        <f t="shared" si="14"/>
        <v>58620.800000000003</v>
      </c>
      <c r="R456" s="24">
        <f t="shared" si="15"/>
        <v>65655.296000000017</v>
      </c>
      <c r="S456" s="16" t="s">
        <v>61</v>
      </c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77"/>
      <c r="AK456" s="66"/>
      <c r="AL456" s="79"/>
      <c r="AM456" s="79"/>
      <c r="AN456" s="79"/>
      <c r="AO456" s="79"/>
      <c r="AP456" s="79"/>
    </row>
    <row r="457" spans="1:42" ht="94.5" x14ac:dyDescent="0.25">
      <c r="A457" s="16" t="s">
        <v>3090</v>
      </c>
      <c r="B457" s="57" t="s">
        <v>800</v>
      </c>
      <c r="C457" s="7" t="s">
        <v>801</v>
      </c>
      <c r="D457" s="7" t="s">
        <v>802</v>
      </c>
      <c r="E457" s="7" t="s">
        <v>1306</v>
      </c>
      <c r="F457" s="59" t="s">
        <v>2650</v>
      </c>
      <c r="G457" s="16">
        <v>0</v>
      </c>
      <c r="H457" s="28" t="s">
        <v>3699</v>
      </c>
      <c r="I457" s="16" t="s">
        <v>2647</v>
      </c>
      <c r="J457" s="16" t="s">
        <v>2647</v>
      </c>
      <c r="K457" s="59" t="s">
        <v>2648</v>
      </c>
      <c r="L457" s="16" t="s">
        <v>30</v>
      </c>
      <c r="M457" s="59" t="s">
        <v>2649</v>
      </c>
      <c r="N457" s="7" t="s">
        <v>2630</v>
      </c>
      <c r="O457" s="58">
        <v>40</v>
      </c>
      <c r="P457" s="58">
        <v>1469.19</v>
      </c>
      <c r="Q457" s="24">
        <f t="shared" si="14"/>
        <v>58767.600000000006</v>
      </c>
      <c r="R457" s="24">
        <f t="shared" si="15"/>
        <v>65819.712000000014</v>
      </c>
      <c r="S457" s="16" t="s">
        <v>61</v>
      </c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77"/>
      <c r="AK457" s="66"/>
      <c r="AL457" s="79"/>
      <c r="AM457" s="79"/>
      <c r="AN457" s="79"/>
      <c r="AO457" s="79"/>
      <c r="AP457" s="79"/>
    </row>
    <row r="458" spans="1:42" ht="94.5" x14ac:dyDescent="0.25">
      <c r="A458" s="16" t="s">
        <v>3091</v>
      </c>
      <c r="B458" s="57" t="s">
        <v>3677</v>
      </c>
      <c r="C458" s="7" t="s">
        <v>1061</v>
      </c>
      <c r="D458" s="7" t="s">
        <v>3678</v>
      </c>
      <c r="E458" s="80" t="s">
        <v>1307</v>
      </c>
      <c r="F458" s="59" t="s">
        <v>2650</v>
      </c>
      <c r="G458" s="16">
        <v>0</v>
      </c>
      <c r="H458" s="28" t="s">
        <v>3699</v>
      </c>
      <c r="I458" s="16" t="s">
        <v>2647</v>
      </c>
      <c r="J458" s="16" t="s">
        <v>2647</v>
      </c>
      <c r="K458" s="59" t="s">
        <v>2648</v>
      </c>
      <c r="L458" s="16" t="s">
        <v>30</v>
      </c>
      <c r="M458" s="59" t="s">
        <v>2649</v>
      </c>
      <c r="N458" s="7" t="s">
        <v>2630</v>
      </c>
      <c r="O458" s="58">
        <v>200</v>
      </c>
      <c r="P458" s="58">
        <v>295</v>
      </c>
      <c r="Q458" s="24">
        <f t="shared" si="14"/>
        <v>59000</v>
      </c>
      <c r="R458" s="24">
        <f t="shared" si="15"/>
        <v>66080</v>
      </c>
      <c r="S458" s="16" t="s">
        <v>61</v>
      </c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77"/>
      <c r="AK458" s="66"/>
      <c r="AL458" s="79"/>
      <c r="AM458" s="79"/>
      <c r="AN458" s="79"/>
      <c r="AO458" s="79"/>
      <c r="AP458" s="79"/>
    </row>
    <row r="459" spans="1:42" ht="94.5" x14ac:dyDescent="0.25">
      <c r="A459" s="16" t="s">
        <v>3092</v>
      </c>
      <c r="B459" s="57" t="s">
        <v>1308</v>
      </c>
      <c r="C459" s="7" t="s">
        <v>1309</v>
      </c>
      <c r="D459" s="7" t="s">
        <v>1310</v>
      </c>
      <c r="E459" s="7" t="s">
        <v>1311</v>
      </c>
      <c r="F459" s="59" t="s">
        <v>2650</v>
      </c>
      <c r="G459" s="16">
        <v>0</v>
      </c>
      <c r="H459" s="28" t="s">
        <v>3699</v>
      </c>
      <c r="I459" s="16" t="s">
        <v>2647</v>
      </c>
      <c r="J459" s="16" t="s">
        <v>2647</v>
      </c>
      <c r="K459" s="59" t="s">
        <v>2648</v>
      </c>
      <c r="L459" s="16" t="s">
        <v>30</v>
      </c>
      <c r="M459" s="59" t="s">
        <v>2649</v>
      </c>
      <c r="N459" s="7" t="s">
        <v>2630</v>
      </c>
      <c r="O459" s="58">
        <v>4</v>
      </c>
      <c r="P459" s="58">
        <v>14760.68</v>
      </c>
      <c r="Q459" s="24">
        <f t="shared" si="14"/>
        <v>59042.720000000001</v>
      </c>
      <c r="R459" s="24">
        <f t="shared" si="15"/>
        <v>66127.846400000009</v>
      </c>
      <c r="S459" s="16" t="s">
        <v>61</v>
      </c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77"/>
      <c r="AK459" s="66"/>
      <c r="AL459" s="79"/>
      <c r="AM459" s="79"/>
      <c r="AN459" s="79"/>
      <c r="AO459" s="79"/>
      <c r="AP459" s="79"/>
    </row>
    <row r="460" spans="1:42" ht="94.5" x14ac:dyDescent="0.25">
      <c r="A460" s="16" t="s">
        <v>3093</v>
      </c>
      <c r="B460" s="57" t="s">
        <v>1053</v>
      </c>
      <c r="C460" s="7" t="s">
        <v>940</v>
      </c>
      <c r="D460" s="7" t="s">
        <v>1054</v>
      </c>
      <c r="E460" s="7" t="s">
        <v>1312</v>
      </c>
      <c r="F460" s="59" t="s">
        <v>2650</v>
      </c>
      <c r="G460" s="16">
        <v>0</v>
      </c>
      <c r="H460" s="28" t="s">
        <v>3699</v>
      </c>
      <c r="I460" s="16" t="s">
        <v>2647</v>
      </c>
      <c r="J460" s="16" t="s">
        <v>2647</v>
      </c>
      <c r="K460" s="59" t="s">
        <v>2648</v>
      </c>
      <c r="L460" s="16" t="s">
        <v>30</v>
      </c>
      <c r="M460" s="59" t="s">
        <v>2649</v>
      </c>
      <c r="N460" s="7" t="s">
        <v>2630</v>
      </c>
      <c r="O460" s="58">
        <v>50</v>
      </c>
      <c r="P460" s="58">
        <v>1181.25</v>
      </c>
      <c r="Q460" s="24">
        <f t="shared" si="14"/>
        <v>59062.5</v>
      </c>
      <c r="R460" s="24">
        <f t="shared" si="15"/>
        <v>66150</v>
      </c>
      <c r="S460" s="16" t="s">
        <v>61</v>
      </c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77"/>
      <c r="AK460" s="66"/>
      <c r="AL460" s="79"/>
      <c r="AM460" s="79"/>
      <c r="AN460" s="79"/>
      <c r="AO460" s="79"/>
      <c r="AP460" s="79"/>
    </row>
    <row r="461" spans="1:42" ht="94.5" x14ac:dyDescent="0.25">
      <c r="A461" s="16" t="s">
        <v>3094</v>
      </c>
      <c r="B461" s="57" t="s">
        <v>1313</v>
      </c>
      <c r="C461" s="7" t="s">
        <v>1314</v>
      </c>
      <c r="D461" s="7" t="s">
        <v>1315</v>
      </c>
      <c r="E461" s="7" t="s">
        <v>1316</v>
      </c>
      <c r="F461" s="59" t="s">
        <v>2650</v>
      </c>
      <c r="G461" s="16">
        <v>0</v>
      </c>
      <c r="H461" s="28" t="s">
        <v>3699</v>
      </c>
      <c r="I461" s="16" t="s">
        <v>2647</v>
      </c>
      <c r="J461" s="16" t="s">
        <v>2647</v>
      </c>
      <c r="K461" s="59" t="s">
        <v>2648</v>
      </c>
      <c r="L461" s="16" t="s">
        <v>30</v>
      </c>
      <c r="M461" s="59" t="s">
        <v>2649</v>
      </c>
      <c r="N461" s="7" t="s">
        <v>2630</v>
      </c>
      <c r="O461" s="58">
        <v>100</v>
      </c>
      <c r="P461" s="58">
        <v>590.63</v>
      </c>
      <c r="Q461" s="24">
        <f t="shared" si="14"/>
        <v>59063</v>
      </c>
      <c r="R461" s="24">
        <f t="shared" si="15"/>
        <v>66150.560000000012</v>
      </c>
      <c r="S461" s="16" t="s">
        <v>61</v>
      </c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77"/>
      <c r="AK461" s="66"/>
      <c r="AL461" s="79"/>
      <c r="AM461" s="79"/>
      <c r="AN461" s="79"/>
      <c r="AO461" s="79"/>
      <c r="AP461" s="79"/>
    </row>
    <row r="462" spans="1:42" ht="94.5" x14ac:dyDescent="0.25">
      <c r="A462" s="16" t="s">
        <v>3095</v>
      </c>
      <c r="B462" s="57" t="s">
        <v>1317</v>
      </c>
      <c r="C462" s="7" t="s">
        <v>1318</v>
      </c>
      <c r="D462" s="7" t="s">
        <v>1319</v>
      </c>
      <c r="E462" s="7" t="s">
        <v>1320</v>
      </c>
      <c r="F462" s="59" t="s">
        <v>2650</v>
      </c>
      <c r="G462" s="16">
        <v>0</v>
      </c>
      <c r="H462" s="28" t="s">
        <v>3699</v>
      </c>
      <c r="I462" s="16" t="s">
        <v>2647</v>
      </c>
      <c r="J462" s="16" t="s">
        <v>2647</v>
      </c>
      <c r="K462" s="59" t="s">
        <v>2648</v>
      </c>
      <c r="L462" s="16" t="s">
        <v>30</v>
      </c>
      <c r="M462" s="59" t="s">
        <v>2649</v>
      </c>
      <c r="N462" s="7" t="s">
        <v>2641</v>
      </c>
      <c r="O462" s="58">
        <v>2</v>
      </c>
      <c r="P462" s="58">
        <v>29667</v>
      </c>
      <c r="Q462" s="24">
        <f t="shared" si="14"/>
        <v>59334</v>
      </c>
      <c r="R462" s="24">
        <f t="shared" si="15"/>
        <v>66454.080000000002</v>
      </c>
      <c r="S462" s="16" t="s">
        <v>61</v>
      </c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77"/>
      <c r="AK462" s="66"/>
      <c r="AL462" s="79"/>
      <c r="AM462" s="79"/>
      <c r="AN462" s="79"/>
      <c r="AO462" s="79"/>
      <c r="AP462" s="79"/>
    </row>
    <row r="463" spans="1:42" ht="94.5" x14ac:dyDescent="0.25">
      <c r="A463" s="16" t="s">
        <v>3096</v>
      </c>
      <c r="B463" s="57" t="s">
        <v>1321</v>
      </c>
      <c r="C463" s="7" t="s">
        <v>1066</v>
      </c>
      <c r="D463" s="7" t="s">
        <v>1322</v>
      </c>
      <c r="E463" s="7" t="s">
        <v>1323</v>
      </c>
      <c r="F463" s="59" t="s">
        <v>2650</v>
      </c>
      <c r="G463" s="16">
        <v>0</v>
      </c>
      <c r="H463" s="28" t="s">
        <v>3699</v>
      </c>
      <c r="I463" s="16" t="s">
        <v>2647</v>
      </c>
      <c r="J463" s="16" t="s">
        <v>2647</v>
      </c>
      <c r="K463" s="59" t="s">
        <v>2648</v>
      </c>
      <c r="L463" s="16" t="s">
        <v>30</v>
      </c>
      <c r="M463" s="59" t="s">
        <v>2649</v>
      </c>
      <c r="N463" s="7" t="s">
        <v>2630</v>
      </c>
      <c r="O463" s="58">
        <v>6</v>
      </c>
      <c r="P463" s="58">
        <v>9907.34</v>
      </c>
      <c r="Q463" s="24">
        <f t="shared" si="14"/>
        <v>59444.04</v>
      </c>
      <c r="R463" s="24">
        <f t="shared" si="15"/>
        <v>66577.324800000002</v>
      </c>
      <c r="S463" s="16" t="s">
        <v>61</v>
      </c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77"/>
      <c r="AK463" s="66"/>
      <c r="AL463" s="79"/>
      <c r="AM463" s="79"/>
      <c r="AN463" s="79"/>
      <c r="AO463" s="79"/>
      <c r="AP463" s="79"/>
    </row>
    <row r="464" spans="1:42" ht="94.5" x14ac:dyDescent="0.25">
      <c r="A464" s="16" t="s">
        <v>3097</v>
      </c>
      <c r="B464" s="57" t="s">
        <v>199</v>
      </c>
      <c r="C464" s="7" t="s">
        <v>200</v>
      </c>
      <c r="D464" s="7" t="s">
        <v>201</v>
      </c>
      <c r="E464" s="7" t="s">
        <v>1324</v>
      </c>
      <c r="F464" s="59" t="s">
        <v>2650</v>
      </c>
      <c r="G464" s="16">
        <v>0</v>
      </c>
      <c r="H464" s="28" t="s">
        <v>3699</v>
      </c>
      <c r="I464" s="16" t="s">
        <v>2647</v>
      </c>
      <c r="J464" s="16" t="s">
        <v>2647</v>
      </c>
      <c r="K464" s="59" t="s">
        <v>2648</v>
      </c>
      <c r="L464" s="16" t="s">
        <v>30</v>
      </c>
      <c r="M464" s="59" t="s">
        <v>2649</v>
      </c>
      <c r="N464" s="7" t="s">
        <v>2630</v>
      </c>
      <c r="O464" s="58">
        <v>16</v>
      </c>
      <c r="P464" s="58">
        <v>3724.65</v>
      </c>
      <c r="Q464" s="24">
        <f t="shared" si="14"/>
        <v>59594.400000000001</v>
      </c>
      <c r="R464" s="24">
        <f t="shared" si="15"/>
        <v>66745.728000000003</v>
      </c>
      <c r="S464" s="16" t="s">
        <v>61</v>
      </c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77"/>
      <c r="AK464" s="66"/>
      <c r="AL464" s="79"/>
      <c r="AM464" s="79"/>
      <c r="AN464" s="79"/>
      <c r="AO464" s="79"/>
      <c r="AP464" s="79"/>
    </row>
    <row r="465" spans="1:42" ht="94.5" x14ac:dyDescent="0.25">
      <c r="A465" s="16" t="s">
        <v>3098</v>
      </c>
      <c r="B465" s="57" t="s">
        <v>1325</v>
      </c>
      <c r="C465" s="7" t="s">
        <v>520</v>
      </c>
      <c r="D465" s="7" t="s">
        <v>1326</v>
      </c>
      <c r="E465" s="7" t="s">
        <v>1327</v>
      </c>
      <c r="F465" s="59" t="s">
        <v>2650</v>
      </c>
      <c r="G465" s="16">
        <v>0</v>
      </c>
      <c r="H465" s="28" t="s">
        <v>3699</v>
      </c>
      <c r="I465" s="16" t="s">
        <v>2647</v>
      </c>
      <c r="J465" s="16" t="s">
        <v>2647</v>
      </c>
      <c r="K465" s="59" t="s">
        <v>2648</v>
      </c>
      <c r="L465" s="16" t="s">
        <v>30</v>
      </c>
      <c r="M465" s="59" t="s">
        <v>2649</v>
      </c>
      <c r="N465" s="7" t="s">
        <v>2630</v>
      </c>
      <c r="O465" s="58">
        <v>100</v>
      </c>
      <c r="P465" s="58">
        <v>597.19000000000005</v>
      </c>
      <c r="Q465" s="24">
        <f t="shared" si="14"/>
        <v>59719.000000000007</v>
      </c>
      <c r="R465" s="24">
        <f t="shared" si="15"/>
        <v>66885.280000000013</v>
      </c>
      <c r="S465" s="16" t="s">
        <v>61</v>
      </c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77"/>
      <c r="AK465" s="66"/>
      <c r="AL465" s="79"/>
      <c r="AM465" s="79"/>
      <c r="AN465" s="79"/>
      <c r="AO465" s="79"/>
      <c r="AP465" s="79"/>
    </row>
    <row r="466" spans="1:42" ht="94.5" x14ac:dyDescent="0.25">
      <c r="A466" s="16" t="s">
        <v>3099</v>
      </c>
      <c r="B466" s="57" t="s">
        <v>1325</v>
      </c>
      <c r="C466" s="7" t="s">
        <v>520</v>
      </c>
      <c r="D466" s="7" t="s">
        <v>1326</v>
      </c>
      <c r="E466" s="7" t="s">
        <v>1328</v>
      </c>
      <c r="F466" s="59" t="s">
        <v>2650</v>
      </c>
      <c r="G466" s="16">
        <v>0</v>
      </c>
      <c r="H466" s="28" t="s">
        <v>3699</v>
      </c>
      <c r="I466" s="16" t="s">
        <v>2647</v>
      </c>
      <c r="J466" s="16" t="s">
        <v>2647</v>
      </c>
      <c r="K466" s="59" t="s">
        <v>2648</v>
      </c>
      <c r="L466" s="16" t="s">
        <v>30</v>
      </c>
      <c r="M466" s="59" t="s">
        <v>2649</v>
      </c>
      <c r="N466" s="7" t="s">
        <v>2630</v>
      </c>
      <c r="O466" s="58">
        <v>100</v>
      </c>
      <c r="P466" s="58">
        <v>597.19000000000005</v>
      </c>
      <c r="Q466" s="24">
        <f t="shared" si="14"/>
        <v>59719.000000000007</v>
      </c>
      <c r="R466" s="24">
        <f t="shared" si="15"/>
        <v>66885.280000000013</v>
      </c>
      <c r="S466" s="16" t="s">
        <v>61</v>
      </c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77"/>
      <c r="AK466" s="66"/>
      <c r="AL466" s="79"/>
      <c r="AM466" s="79"/>
      <c r="AN466" s="79"/>
      <c r="AO466" s="79"/>
      <c r="AP466" s="79"/>
    </row>
    <row r="467" spans="1:42" ht="94.5" x14ac:dyDescent="0.25">
      <c r="A467" s="16" t="s">
        <v>3100</v>
      </c>
      <c r="B467" s="57" t="s">
        <v>1329</v>
      </c>
      <c r="C467" s="7" t="s">
        <v>1330</v>
      </c>
      <c r="D467" s="7" t="s">
        <v>1331</v>
      </c>
      <c r="E467" s="7" t="s">
        <v>1332</v>
      </c>
      <c r="F467" s="59" t="s">
        <v>2650</v>
      </c>
      <c r="G467" s="16">
        <v>0</v>
      </c>
      <c r="H467" s="28" t="s">
        <v>3699</v>
      </c>
      <c r="I467" s="16" t="s">
        <v>2647</v>
      </c>
      <c r="J467" s="16" t="s">
        <v>2647</v>
      </c>
      <c r="K467" s="59" t="s">
        <v>2648</v>
      </c>
      <c r="L467" s="16" t="s">
        <v>30</v>
      </c>
      <c r="M467" s="59" t="s">
        <v>2649</v>
      </c>
      <c r="N467" s="7" t="s">
        <v>2630</v>
      </c>
      <c r="O467" s="58">
        <v>30</v>
      </c>
      <c r="P467" s="58">
        <v>2000</v>
      </c>
      <c r="Q467" s="24">
        <f t="shared" si="14"/>
        <v>60000</v>
      </c>
      <c r="R467" s="24">
        <f t="shared" si="15"/>
        <v>67200</v>
      </c>
      <c r="S467" s="16" t="s">
        <v>61</v>
      </c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77"/>
      <c r="AK467" s="66"/>
      <c r="AL467" s="79"/>
      <c r="AM467" s="79"/>
      <c r="AN467" s="79"/>
      <c r="AO467" s="79"/>
      <c r="AP467" s="79"/>
    </row>
    <row r="468" spans="1:42" ht="94.5" x14ac:dyDescent="0.25">
      <c r="A468" s="16" t="s">
        <v>3101</v>
      </c>
      <c r="B468" s="57" t="s">
        <v>1333</v>
      </c>
      <c r="C468" s="7" t="s">
        <v>1334</v>
      </c>
      <c r="D468" s="7" t="s">
        <v>1335</v>
      </c>
      <c r="E468" s="7" t="s">
        <v>1336</v>
      </c>
      <c r="F468" s="59" t="s">
        <v>2650</v>
      </c>
      <c r="G468" s="16">
        <v>0</v>
      </c>
      <c r="H468" s="28" t="s">
        <v>3699</v>
      </c>
      <c r="I468" s="16" t="s">
        <v>2647</v>
      </c>
      <c r="J468" s="16" t="s">
        <v>2647</v>
      </c>
      <c r="K468" s="59" t="s">
        <v>2648</v>
      </c>
      <c r="L468" s="16" t="s">
        <v>30</v>
      </c>
      <c r="M468" s="59" t="s">
        <v>2649</v>
      </c>
      <c r="N468" s="7" t="s">
        <v>2630</v>
      </c>
      <c r="O468" s="58">
        <v>100</v>
      </c>
      <c r="P468" s="58">
        <v>601.17999999999995</v>
      </c>
      <c r="Q468" s="24">
        <f t="shared" si="14"/>
        <v>60117.999999999993</v>
      </c>
      <c r="R468" s="24">
        <f t="shared" si="15"/>
        <v>67332.160000000003</v>
      </c>
      <c r="S468" s="16" t="s">
        <v>61</v>
      </c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77"/>
      <c r="AK468" s="66"/>
      <c r="AL468" s="79"/>
      <c r="AM468" s="79"/>
      <c r="AN468" s="79"/>
      <c r="AO468" s="79"/>
      <c r="AP468" s="79"/>
    </row>
    <row r="469" spans="1:42" ht="94.5" x14ac:dyDescent="0.25">
      <c r="A469" s="16" t="s">
        <v>3102</v>
      </c>
      <c r="B469" s="57" t="s">
        <v>1337</v>
      </c>
      <c r="C469" s="7" t="s">
        <v>1338</v>
      </c>
      <c r="D469" s="7" t="s">
        <v>1339</v>
      </c>
      <c r="E469" s="7" t="s">
        <v>1340</v>
      </c>
      <c r="F469" s="59" t="s">
        <v>2650</v>
      </c>
      <c r="G469" s="16">
        <v>0</v>
      </c>
      <c r="H469" s="28" t="s">
        <v>3699</v>
      </c>
      <c r="I469" s="16" t="s">
        <v>2647</v>
      </c>
      <c r="J469" s="16" t="s">
        <v>2647</v>
      </c>
      <c r="K469" s="59" t="s">
        <v>2648</v>
      </c>
      <c r="L469" s="16" t="s">
        <v>30</v>
      </c>
      <c r="M469" s="59" t="s">
        <v>2649</v>
      </c>
      <c r="N469" s="7" t="s">
        <v>2630</v>
      </c>
      <c r="O469" s="58">
        <v>100</v>
      </c>
      <c r="P469" s="58">
        <v>601.70000000000005</v>
      </c>
      <c r="Q469" s="24">
        <f t="shared" si="14"/>
        <v>60170.000000000007</v>
      </c>
      <c r="R469" s="24">
        <f t="shared" si="15"/>
        <v>67390.400000000009</v>
      </c>
      <c r="S469" s="16" t="s">
        <v>61</v>
      </c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77"/>
      <c r="AK469" s="66"/>
      <c r="AL469" s="79"/>
      <c r="AM469" s="79"/>
      <c r="AN469" s="79"/>
      <c r="AO469" s="79"/>
      <c r="AP469" s="79"/>
    </row>
    <row r="470" spans="1:42" ht="94.5" x14ac:dyDescent="0.25">
      <c r="A470" s="16" t="s">
        <v>3103</v>
      </c>
      <c r="B470" s="57" t="s">
        <v>1341</v>
      </c>
      <c r="C470" s="7" t="s">
        <v>406</v>
      </c>
      <c r="D470" s="7" t="s">
        <v>1342</v>
      </c>
      <c r="E470" s="7" t="s">
        <v>1343</v>
      </c>
      <c r="F470" s="59" t="s">
        <v>2650</v>
      </c>
      <c r="G470" s="16">
        <v>0</v>
      </c>
      <c r="H470" s="28" t="s">
        <v>3699</v>
      </c>
      <c r="I470" s="16" t="s">
        <v>2647</v>
      </c>
      <c r="J470" s="16" t="s">
        <v>2647</v>
      </c>
      <c r="K470" s="59" t="s">
        <v>2648</v>
      </c>
      <c r="L470" s="16" t="s">
        <v>30</v>
      </c>
      <c r="M470" s="59" t="s">
        <v>2649</v>
      </c>
      <c r="N470" s="7" t="s">
        <v>2630</v>
      </c>
      <c r="O470" s="58">
        <v>40</v>
      </c>
      <c r="P470" s="58">
        <v>1504.97</v>
      </c>
      <c r="Q470" s="24">
        <f t="shared" si="14"/>
        <v>60198.8</v>
      </c>
      <c r="R470" s="24">
        <f t="shared" si="15"/>
        <v>67422.656000000003</v>
      </c>
      <c r="S470" s="16" t="s">
        <v>61</v>
      </c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77"/>
      <c r="AK470" s="66"/>
      <c r="AL470" s="79"/>
      <c r="AM470" s="79"/>
      <c r="AN470" s="79"/>
      <c r="AO470" s="79"/>
      <c r="AP470" s="79"/>
    </row>
    <row r="471" spans="1:42" ht="94.5" x14ac:dyDescent="0.25">
      <c r="A471" s="16" t="s">
        <v>3104</v>
      </c>
      <c r="B471" s="57" t="s">
        <v>1344</v>
      </c>
      <c r="C471" s="7" t="s">
        <v>1345</v>
      </c>
      <c r="D471" s="7" t="s">
        <v>1346</v>
      </c>
      <c r="E471" s="7" t="s">
        <v>1347</v>
      </c>
      <c r="F471" s="59" t="s">
        <v>2650</v>
      </c>
      <c r="G471" s="16">
        <v>0</v>
      </c>
      <c r="H471" s="28" t="s">
        <v>3699</v>
      </c>
      <c r="I471" s="16" t="s">
        <v>2647</v>
      </c>
      <c r="J471" s="16" t="s">
        <v>2647</v>
      </c>
      <c r="K471" s="59" t="s">
        <v>2648</v>
      </c>
      <c r="L471" s="16" t="s">
        <v>30</v>
      </c>
      <c r="M471" s="59" t="s">
        <v>2649</v>
      </c>
      <c r="N471" s="7" t="s">
        <v>2629</v>
      </c>
      <c r="O471" s="58">
        <v>200</v>
      </c>
      <c r="P471" s="58">
        <v>301</v>
      </c>
      <c r="Q471" s="24">
        <f t="shared" si="14"/>
        <v>60200</v>
      </c>
      <c r="R471" s="24">
        <f t="shared" si="15"/>
        <v>67424</v>
      </c>
      <c r="S471" s="16" t="s">
        <v>61</v>
      </c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77"/>
      <c r="AK471" s="66"/>
      <c r="AL471" s="79"/>
      <c r="AM471" s="79"/>
      <c r="AN471" s="79"/>
      <c r="AO471" s="79"/>
      <c r="AP471" s="79"/>
    </row>
    <row r="472" spans="1:42" ht="94.5" x14ac:dyDescent="0.25">
      <c r="A472" s="16" t="s">
        <v>3105</v>
      </c>
      <c r="B472" s="57" t="s">
        <v>1033</v>
      </c>
      <c r="C472" s="7" t="s">
        <v>520</v>
      </c>
      <c r="D472" s="7" t="s">
        <v>1034</v>
      </c>
      <c r="E472" s="7" t="s">
        <v>1348</v>
      </c>
      <c r="F472" s="59" t="s">
        <v>2650</v>
      </c>
      <c r="G472" s="16">
        <v>0</v>
      </c>
      <c r="H472" s="28" t="s">
        <v>3699</v>
      </c>
      <c r="I472" s="16" t="s">
        <v>2647</v>
      </c>
      <c r="J472" s="16" t="s">
        <v>2647</v>
      </c>
      <c r="K472" s="59" t="s">
        <v>2648</v>
      </c>
      <c r="L472" s="16" t="s">
        <v>30</v>
      </c>
      <c r="M472" s="59" t="s">
        <v>2649</v>
      </c>
      <c r="N472" s="7" t="s">
        <v>2630</v>
      </c>
      <c r="O472" s="58">
        <v>100</v>
      </c>
      <c r="P472" s="58">
        <v>603.75</v>
      </c>
      <c r="Q472" s="24">
        <f t="shared" si="14"/>
        <v>60375</v>
      </c>
      <c r="R472" s="24">
        <f t="shared" si="15"/>
        <v>67620</v>
      </c>
      <c r="S472" s="16" t="s">
        <v>61</v>
      </c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77"/>
      <c r="AK472" s="66"/>
      <c r="AL472" s="79"/>
      <c r="AM472" s="79"/>
      <c r="AN472" s="79"/>
      <c r="AO472" s="79"/>
      <c r="AP472" s="79"/>
    </row>
    <row r="473" spans="1:42" ht="94.5" x14ac:dyDescent="0.25">
      <c r="A473" s="16" t="s">
        <v>3106</v>
      </c>
      <c r="B473" s="57" t="s">
        <v>856</v>
      </c>
      <c r="C473" s="7" t="s">
        <v>628</v>
      </c>
      <c r="D473" s="7" t="s">
        <v>857</v>
      </c>
      <c r="E473" s="7" t="s">
        <v>1349</v>
      </c>
      <c r="F473" s="59" t="s">
        <v>2650</v>
      </c>
      <c r="G473" s="16">
        <v>0</v>
      </c>
      <c r="H473" s="28" t="s">
        <v>3699</v>
      </c>
      <c r="I473" s="16" t="s">
        <v>2647</v>
      </c>
      <c r="J473" s="16" t="s">
        <v>2647</v>
      </c>
      <c r="K473" s="59" t="s">
        <v>2648</v>
      </c>
      <c r="L473" s="16" t="s">
        <v>30</v>
      </c>
      <c r="M473" s="59" t="s">
        <v>2649</v>
      </c>
      <c r="N473" s="7" t="s">
        <v>2630</v>
      </c>
      <c r="O473" s="58">
        <v>3</v>
      </c>
      <c r="P473" s="58">
        <v>20160</v>
      </c>
      <c r="Q473" s="24">
        <f t="shared" si="14"/>
        <v>60480</v>
      </c>
      <c r="R473" s="24">
        <f t="shared" si="15"/>
        <v>67737.600000000006</v>
      </c>
      <c r="S473" s="16" t="s">
        <v>61</v>
      </c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77"/>
      <c r="AK473" s="66"/>
      <c r="AL473" s="79"/>
      <c r="AM473" s="79"/>
      <c r="AN473" s="79"/>
      <c r="AO473" s="79"/>
      <c r="AP473" s="79"/>
    </row>
    <row r="474" spans="1:42" ht="94.5" x14ac:dyDescent="0.25">
      <c r="A474" s="16" t="s">
        <v>3107</v>
      </c>
      <c r="B474" s="57" t="s">
        <v>1350</v>
      </c>
      <c r="C474" s="7" t="s">
        <v>1351</v>
      </c>
      <c r="D474" s="7" t="s">
        <v>1352</v>
      </c>
      <c r="E474" s="7" t="s">
        <v>1353</v>
      </c>
      <c r="F474" s="59" t="s">
        <v>2650</v>
      </c>
      <c r="G474" s="16">
        <v>0</v>
      </c>
      <c r="H474" s="28" t="s">
        <v>3699</v>
      </c>
      <c r="I474" s="16" t="s">
        <v>2647</v>
      </c>
      <c r="J474" s="16" t="s">
        <v>2647</v>
      </c>
      <c r="K474" s="59" t="s">
        <v>2648</v>
      </c>
      <c r="L474" s="16" t="s">
        <v>30</v>
      </c>
      <c r="M474" s="59" t="s">
        <v>2649</v>
      </c>
      <c r="N474" s="7" t="s">
        <v>2630</v>
      </c>
      <c r="O474" s="58">
        <v>7</v>
      </c>
      <c r="P474" s="58">
        <v>8695.5</v>
      </c>
      <c r="Q474" s="24">
        <f t="shared" si="14"/>
        <v>60868.5</v>
      </c>
      <c r="R474" s="24">
        <f t="shared" si="15"/>
        <v>68172.72</v>
      </c>
      <c r="S474" s="16" t="s">
        <v>61</v>
      </c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77"/>
      <c r="AK474" s="66"/>
      <c r="AL474" s="79"/>
      <c r="AM474" s="79"/>
      <c r="AN474" s="79"/>
      <c r="AO474" s="79"/>
      <c r="AP474" s="79"/>
    </row>
    <row r="475" spans="1:42" ht="94.5" x14ac:dyDescent="0.25">
      <c r="A475" s="16" t="s">
        <v>3108</v>
      </c>
      <c r="B475" s="57" t="s">
        <v>1354</v>
      </c>
      <c r="C475" s="7" t="s">
        <v>1207</v>
      </c>
      <c r="D475" s="7" t="s">
        <v>1355</v>
      </c>
      <c r="E475" s="7" t="s">
        <v>1356</v>
      </c>
      <c r="F475" s="59" t="s">
        <v>2650</v>
      </c>
      <c r="G475" s="16">
        <v>0</v>
      </c>
      <c r="H475" s="28" t="s">
        <v>3699</v>
      </c>
      <c r="I475" s="16" t="s">
        <v>2647</v>
      </c>
      <c r="J475" s="16" t="s">
        <v>2647</v>
      </c>
      <c r="K475" s="59" t="s">
        <v>2648</v>
      </c>
      <c r="L475" s="16" t="s">
        <v>30</v>
      </c>
      <c r="M475" s="59" t="s">
        <v>2649</v>
      </c>
      <c r="N475" s="7" t="s">
        <v>2630</v>
      </c>
      <c r="O475" s="58">
        <v>1</v>
      </c>
      <c r="P475" s="58">
        <v>60900</v>
      </c>
      <c r="Q475" s="24">
        <f t="shared" si="14"/>
        <v>60900</v>
      </c>
      <c r="R475" s="24">
        <f t="shared" si="15"/>
        <v>68208</v>
      </c>
      <c r="S475" s="16" t="s">
        <v>61</v>
      </c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77"/>
      <c r="AK475" s="66"/>
      <c r="AL475" s="79"/>
      <c r="AM475" s="79"/>
      <c r="AN475" s="79"/>
      <c r="AO475" s="79"/>
      <c r="AP475" s="79"/>
    </row>
    <row r="476" spans="1:42" ht="94.5" x14ac:dyDescent="0.25">
      <c r="A476" s="16" t="s">
        <v>3109</v>
      </c>
      <c r="B476" s="57" t="s">
        <v>1357</v>
      </c>
      <c r="C476" s="7" t="s">
        <v>1358</v>
      </c>
      <c r="D476" s="7" t="s">
        <v>1359</v>
      </c>
      <c r="E476" s="7" t="s">
        <v>1360</v>
      </c>
      <c r="F476" s="59" t="s">
        <v>2650</v>
      </c>
      <c r="G476" s="16">
        <v>0</v>
      </c>
      <c r="H476" s="28" t="s">
        <v>3699</v>
      </c>
      <c r="I476" s="16" t="s">
        <v>2647</v>
      </c>
      <c r="J476" s="16" t="s">
        <v>2647</v>
      </c>
      <c r="K476" s="59" t="s">
        <v>2648</v>
      </c>
      <c r="L476" s="16" t="s">
        <v>30</v>
      </c>
      <c r="M476" s="59" t="s">
        <v>2649</v>
      </c>
      <c r="N476" s="7" t="s">
        <v>2630</v>
      </c>
      <c r="O476" s="58">
        <v>1</v>
      </c>
      <c r="P476" s="58">
        <v>61090</v>
      </c>
      <c r="Q476" s="24">
        <f t="shared" si="14"/>
        <v>61090</v>
      </c>
      <c r="R476" s="24">
        <f t="shared" si="15"/>
        <v>68420.800000000003</v>
      </c>
      <c r="S476" s="16" t="s">
        <v>61</v>
      </c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77"/>
      <c r="AK476" s="66"/>
      <c r="AL476" s="79"/>
      <c r="AM476" s="79"/>
      <c r="AN476" s="79"/>
      <c r="AO476" s="79"/>
      <c r="AP476" s="79"/>
    </row>
    <row r="477" spans="1:42" ht="94.5" x14ac:dyDescent="0.25">
      <c r="A477" s="16" t="s">
        <v>3110</v>
      </c>
      <c r="B477" s="57" t="s">
        <v>1361</v>
      </c>
      <c r="C477" s="7" t="s">
        <v>1362</v>
      </c>
      <c r="D477" s="7" t="s">
        <v>1363</v>
      </c>
      <c r="E477" s="7" t="s">
        <v>1364</v>
      </c>
      <c r="F477" s="59" t="s">
        <v>2650</v>
      </c>
      <c r="G477" s="16">
        <v>0</v>
      </c>
      <c r="H477" s="28" t="s">
        <v>3699</v>
      </c>
      <c r="I477" s="16" t="s">
        <v>2647</v>
      </c>
      <c r="J477" s="16" t="s">
        <v>2647</v>
      </c>
      <c r="K477" s="59" t="s">
        <v>2648</v>
      </c>
      <c r="L477" s="16" t="s">
        <v>30</v>
      </c>
      <c r="M477" s="59" t="s">
        <v>2649</v>
      </c>
      <c r="N477" s="7" t="s">
        <v>2642</v>
      </c>
      <c r="O477" s="58">
        <v>20</v>
      </c>
      <c r="P477" s="58">
        <v>3056.08</v>
      </c>
      <c r="Q477" s="24">
        <f t="shared" si="14"/>
        <v>61121.599999999999</v>
      </c>
      <c r="R477" s="24">
        <f t="shared" si="15"/>
        <v>68456.19200000001</v>
      </c>
      <c r="S477" s="16" t="s">
        <v>61</v>
      </c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77"/>
      <c r="AK477" s="66"/>
      <c r="AL477" s="79"/>
      <c r="AM477" s="79"/>
      <c r="AN477" s="79"/>
      <c r="AO477" s="79"/>
      <c r="AP477" s="79"/>
    </row>
    <row r="478" spans="1:42" ht="94.5" x14ac:dyDescent="0.25">
      <c r="A478" s="16" t="s">
        <v>3111</v>
      </c>
      <c r="B478" s="57" t="s">
        <v>362</v>
      </c>
      <c r="C478" s="7" t="s">
        <v>281</v>
      </c>
      <c r="D478" s="7" t="s">
        <v>363</v>
      </c>
      <c r="E478" s="7" t="s">
        <v>1365</v>
      </c>
      <c r="F478" s="59" t="s">
        <v>2650</v>
      </c>
      <c r="G478" s="16">
        <v>0</v>
      </c>
      <c r="H478" s="28" t="s">
        <v>3699</v>
      </c>
      <c r="I478" s="16" t="s">
        <v>2647</v>
      </c>
      <c r="J478" s="16" t="s">
        <v>2647</v>
      </c>
      <c r="K478" s="59" t="s">
        <v>2648</v>
      </c>
      <c r="L478" s="16" t="s">
        <v>30</v>
      </c>
      <c r="M478" s="59" t="s">
        <v>2649</v>
      </c>
      <c r="N478" s="7" t="s">
        <v>2630</v>
      </c>
      <c r="O478" s="58">
        <v>56</v>
      </c>
      <c r="P478" s="58">
        <v>1091.48</v>
      </c>
      <c r="Q478" s="24">
        <f t="shared" si="14"/>
        <v>61122.880000000005</v>
      </c>
      <c r="R478" s="24">
        <f t="shared" si="15"/>
        <v>68457.625600000014</v>
      </c>
      <c r="S478" s="16" t="s">
        <v>61</v>
      </c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77"/>
      <c r="AK478" s="66"/>
      <c r="AL478" s="79"/>
      <c r="AM478" s="79"/>
      <c r="AN478" s="79"/>
      <c r="AO478" s="79"/>
      <c r="AP478" s="79"/>
    </row>
    <row r="479" spans="1:42" ht="94.5" x14ac:dyDescent="0.25">
      <c r="A479" s="16" t="s">
        <v>3112</v>
      </c>
      <c r="B479" s="57" t="s">
        <v>1366</v>
      </c>
      <c r="C479" s="7" t="s">
        <v>1367</v>
      </c>
      <c r="D479" s="7" t="s">
        <v>1368</v>
      </c>
      <c r="E479" s="7" t="s">
        <v>1369</v>
      </c>
      <c r="F479" s="59" t="s">
        <v>2650</v>
      </c>
      <c r="G479" s="16">
        <v>0</v>
      </c>
      <c r="H479" s="28" t="s">
        <v>3699</v>
      </c>
      <c r="I479" s="16" t="s">
        <v>2647</v>
      </c>
      <c r="J479" s="16" t="s">
        <v>2647</v>
      </c>
      <c r="K479" s="59" t="s">
        <v>2648</v>
      </c>
      <c r="L479" s="16" t="s">
        <v>30</v>
      </c>
      <c r="M479" s="59" t="s">
        <v>2649</v>
      </c>
      <c r="N479" s="7" t="s">
        <v>2630</v>
      </c>
      <c r="O479" s="58">
        <v>15</v>
      </c>
      <c r="P479" s="58">
        <v>4095</v>
      </c>
      <c r="Q479" s="24">
        <f t="shared" si="14"/>
        <v>61425</v>
      </c>
      <c r="R479" s="24">
        <f t="shared" si="15"/>
        <v>68796</v>
      </c>
      <c r="S479" s="16" t="s">
        <v>61</v>
      </c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77"/>
      <c r="AK479" s="66"/>
      <c r="AL479" s="79"/>
      <c r="AM479" s="79"/>
      <c r="AN479" s="79"/>
      <c r="AO479" s="79"/>
      <c r="AP479" s="79"/>
    </row>
    <row r="480" spans="1:42" ht="94.5" x14ac:dyDescent="0.25">
      <c r="A480" s="16" t="s">
        <v>3113</v>
      </c>
      <c r="B480" s="57" t="s">
        <v>1370</v>
      </c>
      <c r="C480" s="7" t="s">
        <v>1371</v>
      </c>
      <c r="D480" s="7" t="s">
        <v>1372</v>
      </c>
      <c r="E480" s="7" t="s">
        <v>1373</v>
      </c>
      <c r="F480" s="59" t="s">
        <v>2650</v>
      </c>
      <c r="G480" s="16">
        <v>0</v>
      </c>
      <c r="H480" s="28" t="s">
        <v>3699</v>
      </c>
      <c r="I480" s="16" t="s">
        <v>2647</v>
      </c>
      <c r="J480" s="16" t="s">
        <v>2647</v>
      </c>
      <c r="K480" s="59" t="s">
        <v>2648</v>
      </c>
      <c r="L480" s="16" t="s">
        <v>30</v>
      </c>
      <c r="M480" s="59" t="s">
        <v>2649</v>
      </c>
      <c r="N480" s="7" t="s">
        <v>2630</v>
      </c>
      <c r="O480" s="58">
        <v>30</v>
      </c>
      <c r="P480" s="58">
        <v>2049.2600000000002</v>
      </c>
      <c r="Q480" s="24">
        <f t="shared" si="14"/>
        <v>61477.8</v>
      </c>
      <c r="R480" s="24">
        <f t="shared" si="15"/>
        <v>68855.136000000013</v>
      </c>
      <c r="S480" s="16" t="s">
        <v>61</v>
      </c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77"/>
      <c r="AK480" s="66"/>
      <c r="AL480" s="79"/>
      <c r="AM480" s="79"/>
      <c r="AN480" s="79"/>
      <c r="AO480" s="79"/>
      <c r="AP480" s="79"/>
    </row>
    <row r="481" spans="1:42" ht="94.5" x14ac:dyDescent="0.25">
      <c r="A481" s="16" t="s">
        <v>3114</v>
      </c>
      <c r="B481" s="57" t="s">
        <v>1374</v>
      </c>
      <c r="C481" s="7" t="s">
        <v>1375</v>
      </c>
      <c r="D481" s="7" t="s">
        <v>261</v>
      </c>
      <c r="E481" s="7" t="s">
        <v>1376</v>
      </c>
      <c r="F481" s="59" t="s">
        <v>2650</v>
      </c>
      <c r="G481" s="16">
        <v>0</v>
      </c>
      <c r="H481" s="28" t="s">
        <v>3699</v>
      </c>
      <c r="I481" s="16" t="s">
        <v>2647</v>
      </c>
      <c r="J481" s="16" t="s">
        <v>2647</v>
      </c>
      <c r="K481" s="59" t="s">
        <v>2648</v>
      </c>
      <c r="L481" s="16" t="s">
        <v>30</v>
      </c>
      <c r="M481" s="59" t="s">
        <v>2649</v>
      </c>
      <c r="N481" s="7" t="s">
        <v>2630</v>
      </c>
      <c r="O481" s="58">
        <v>3</v>
      </c>
      <c r="P481" s="58">
        <v>20556.650000000001</v>
      </c>
      <c r="Q481" s="24">
        <f t="shared" si="14"/>
        <v>61669.950000000004</v>
      </c>
      <c r="R481" s="24">
        <f t="shared" si="15"/>
        <v>69070.344000000012</v>
      </c>
      <c r="S481" s="16" t="s">
        <v>61</v>
      </c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77"/>
      <c r="AK481" s="66"/>
      <c r="AL481" s="79"/>
      <c r="AM481" s="79"/>
      <c r="AN481" s="79"/>
      <c r="AO481" s="79"/>
      <c r="AP481" s="79"/>
    </row>
    <row r="482" spans="1:42" ht="94.5" x14ac:dyDescent="0.25">
      <c r="A482" s="16" t="s">
        <v>3115</v>
      </c>
      <c r="B482" s="57" t="s">
        <v>1377</v>
      </c>
      <c r="C482" s="7" t="s">
        <v>1378</v>
      </c>
      <c r="D482" s="7" t="s">
        <v>1379</v>
      </c>
      <c r="E482" s="7" t="s">
        <v>1380</v>
      </c>
      <c r="F482" s="59" t="s">
        <v>2650</v>
      </c>
      <c r="G482" s="16">
        <v>0</v>
      </c>
      <c r="H482" s="28" t="s">
        <v>3699</v>
      </c>
      <c r="I482" s="16" t="s">
        <v>2647</v>
      </c>
      <c r="J482" s="16" t="s">
        <v>2647</v>
      </c>
      <c r="K482" s="59" t="s">
        <v>2648</v>
      </c>
      <c r="L482" s="16" t="s">
        <v>30</v>
      </c>
      <c r="M482" s="59" t="s">
        <v>2649</v>
      </c>
      <c r="N482" s="7" t="s">
        <v>2634</v>
      </c>
      <c r="O482" s="58">
        <v>17</v>
      </c>
      <c r="P482" s="58">
        <v>2304.9</v>
      </c>
      <c r="Q482" s="24">
        <f t="shared" si="14"/>
        <v>39183.300000000003</v>
      </c>
      <c r="R482" s="24">
        <f t="shared" si="15"/>
        <v>43885.296000000009</v>
      </c>
      <c r="S482" s="16" t="s">
        <v>61</v>
      </c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77"/>
      <c r="AK482" s="66"/>
      <c r="AL482" s="79"/>
      <c r="AM482" s="79"/>
      <c r="AN482" s="79"/>
      <c r="AO482" s="79"/>
      <c r="AP482" s="79"/>
    </row>
    <row r="483" spans="1:42" ht="94.5" x14ac:dyDescent="0.25">
      <c r="A483" s="16" t="s">
        <v>3116</v>
      </c>
      <c r="B483" s="57" t="s">
        <v>509</v>
      </c>
      <c r="C483" s="7" t="s">
        <v>323</v>
      </c>
      <c r="D483" s="7" t="s">
        <v>510</v>
      </c>
      <c r="E483" s="7" t="s">
        <v>1381</v>
      </c>
      <c r="F483" s="59" t="s">
        <v>2650</v>
      </c>
      <c r="G483" s="16">
        <v>0</v>
      </c>
      <c r="H483" s="28" t="s">
        <v>3699</v>
      </c>
      <c r="I483" s="16" t="s">
        <v>2647</v>
      </c>
      <c r="J483" s="16" t="s">
        <v>2647</v>
      </c>
      <c r="K483" s="59" t="s">
        <v>2648</v>
      </c>
      <c r="L483" s="16" t="s">
        <v>30</v>
      </c>
      <c r="M483" s="59" t="s">
        <v>2649</v>
      </c>
      <c r="N483" s="7" t="s">
        <v>2630</v>
      </c>
      <c r="O483" s="58">
        <v>10</v>
      </c>
      <c r="P483" s="58">
        <v>6237</v>
      </c>
      <c r="Q483" s="24">
        <f t="shared" si="14"/>
        <v>62370</v>
      </c>
      <c r="R483" s="24">
        <f t="shared" si="15"/>
        <v>69854.400000000009</v>
      </c>
      <c r="S483" s="16" t="s">
        <v>61</v>
      </c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77"/>
      <c r="AK483" s="66"/>
      <c r="AL483" s="79"/>
      <c r="AM483" s="79"/>
      <c r="AN483" s="79"/>
      <c r="AO483" s="79"/>
      <c r="AP483" s="79"/>
    </row>
    <row r="484" spans="1:42" ht="94.5" x14ac:dyDescent="0.25">
      <c r="A484" s="16" t="s">
        <v>3117</v>
      </c>
      <c r="B484" s="57" t="s">
        <v>1382</v>
      </c>
      <c r="C484" s="7" t="s">
        <v>868</v>
      </c>
      <c r="D484" s="7" t="s">
        <v>1383</v>
      </c>
      <c r="E484" s="7" t="s">
        <v>1384</v>
      </c>
      <c r="F484" s="59" t="s">
        <v>2650</v>
      </c>
      <c r="G484" s="16">
        <v>0</v>
      </c>
      <c r="H484" s="28" t="s">
        <v>3699</v>
      </c>
      <c r="I484" s="16" t="s">
        <v>2647</v>
      </c>
      <c r="J484" s="16" t="s">
        <v>2647</v>
      </c>
      <c r="K484" s="59" t="s">
        <v>2648</v>
      </c>
      <c r="L484" s="16" t="s">
        <v>30</v>
      </c>
      <c r="M484" s="59" t="s">
        <v>2649</v>
      </c>
      <c r="N484" s="7" t="s">
        <v>2630</v>
      </c>
      <c r="O484" s="58">
        <v>8</v>
      </c>
      <c r="P484" s="58">
        <v>7841.01</v>
      </c>
      <c r="Q484" s="24">
        <f t="shared" si="14"/>
        <v>62728.08</v>
      </c>
      <c r="R484" s="24">
        <f t="shared" si="15"/>
        <v>70255.449600000007</v>
      </c>
      <c r="S484" s="16" t="s">
        <v>61</v>
      </c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77"/>
      <c r="AK484" s="66"/>
      <c r="AL484" s="79"/>
      <c r="AM484" s="79"/>
      <c r="AN484" s="79"/>
      <c r="AO484" s="79"/>
      <c r="AP484" s="79"/>
    </row>
    <row r="485" spans="1:42" ht="94.5" x14ac:dyDescent="0.25">
      <c r="A485" s="16" t="s">
        <v>3118</v>
      </c>
      <c r="B485" s="57" t="s">
        <v>1238</v>
      </c>
      <c r="C485" s="7" t="s">
        <v>1239</v>
      </c>
      <c r="D485" s="7" t="s">
        <v>1240</v>
      </c>
      <c r="E485" s="7" t="s">
        <v>1385</v>
      </c>
      <c r="F485" s="59" t="s">
        <v>2650</v>
      </c>
      <c r="G485" s="16">
        <v>0</v>
      </c>
      <c r="H485" s="28" t="s">
        <v>3699</v>
      </c>
      <c r="I485" s="16" t="s">
        <v>2647</v>
      </c>
      <c r="J485" s="16" t="s">
        <v>2647</v>
      </c>
      <c r="K485" s="59" t="s">
        <v>2648</v>
      </c>
      <c r="L485" s="16" t="s">
        <v>30</v>
      </c>
      <c r="M485" s="59" t="s">
        <v>2649</v>
      </c>
      <c r="N485" s="7" t="s">
        <v>2630</v>
      </c>
      <c r="O485" s="58">
        <v>100</v>
      </c>
      <c r="P485" s="58">
        <v>630</v>
      </c>
      <c r="Q485" s="24">
        <f t="shared" si="14"/>
        <v>63000</v>
      </c>
      <c r="R485" s="24">
        <f t="shared" si="15"/>
        <v>70560</v>
      </c>
      <c r="S485" s="16" t="s">
        <v>61</v>
      </c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77"/>
      <c r="AK485" s="66"/>
      <c r="AL485" s="79"/>
      <c r="AM485" s="79"/>
      <c r="AN485" s="79"/>
      <c r="AO485" s="79"/>
      <c r="AP485" s="79"/>
    </row>
    <row r="486" spans="1:42" ht="94.5" x14ac:dyDescent="0.25">
      <c r="A486" s="16" t="s">
        <v>3119</v>
      </c>
      <c r="B486" s="57" t="s">
        <v>1386</v>
      </c>
      <c r="C486" s="7" t="s">
        <v>1387</v>
      </c>
      <c r="D486" s="7" t="s">
        <v>1144</v>
      </c>
      <c r="E486" s="7" t="s">
        <v>1388</v>
      </c>
      <c r="F486" s="59" t="s">
        <v>2650</v>
      </c>
      <c r="G486" s="16">
        <v>0</v>
      </c>
      <c r="H486" s="28" t="s">
        <v>3699</v>
      </c>
      <c r="I486" s="16" t="s">
        <v>2647</v>
      </c>
      <c r="J486" s="16" t="s">
        <v>2647</v>
      </c>
      <c r="K486" s="59" t="s">
        <v>2648</v>
      </c>
      <c r="L486" s="16" t="s">
        <v>30</v>
      </c>
      <c r="M486" s="59" t="s">
        <v>2649</v>
      </c>
      <c r="N486" s="7" t="s">
        <v>2630</v>
      </c>
      <c r="O486" s="58">
        <v>1</v>
      </c>
      <c r="P486" s="58">
        <v>63000</v>
      </c>
      <c r="Q486" s="24">
        <f t="shared" si="14"/>
        <v>63000</v>
      </c>
      <c r="R486" s="24">
        <f t="shared" si="15"/>
        <v>70560</v>
      </c>
      <c r="S486" s="16" t="s">
        <v>61</v>
      </c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77"/>
      <c r="AK486" s="66"/>
      <c r="AL486" s="79"/>
      <c r="AM486" s="79"/>
      <c r="AN486" s="79"/>
      <c r="AO486" s="79"/>
      <c r="AP486" s="79"/>
    </row>
    <row r="487" spans="1:42" ht="94.5" x14ac:dyDescent="0.25">
      <c r="A487" s="16" t="s">
        <v>3120</v>
      </c>
      <c r="B487" s="57" t="s">
        <v>1389</v>
      </c>
      <c r="C487" s="7" t="s">
        <v>1390</v>
      </c>
      <c r="D487" s="7" t="s">
        <v>1391</v>
      </c>
      <c r="E487" s="7" t="s">
        <v>1392</v>
      </c>
      <c r="F487" s="59" t="s">
        <v>2650</v>
      </c>
      <c r="G487" s="16">
        <v>0</v>
      </c>
      <c r="H487" s="28" t="s">
        <v>3699</v>
      </c>
      <c r="I487" s="16" t="s">
        <v>2647</v>
      </c>
      <c r="J487" s="16" t="s">
        <v>2647</v>
      </c>
      <c r="K487" s="59" t="s">
        <v>2648</v>
      </c>
      <c r="L487" s="16" t="s">
        <v>30</v>
      </c>
      <c r="M487" s="59" t="s">
        <v>2649</v>
      </c>
      <c r="N487" s="7" t="s">
        <v>2630</v>
      </c>
      <c r="O487" s="58">
        <v>10</v>
      </c>
      <c r="P487" s="58">
        <v>6317</v>
      </c>
      <c r="Q487" s="24">
        <f t="shared" si="14"/>
        <v>63170</v>
      </c>
      <c r="R487" s="24">
        <f t="shared" si="15"/>
        <v>70750.400000000009</v>
      </c>
      <c r="S487" s="16" t="s">
        <v>61</v>
      </c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77"/>
      <c r="AK487" s="66"/>
      <c r="AL487" s="79"/>
      <c r="AM487" s="79"/>
      <c r="AN487" s="79"/>
      <c r="AO487" s="79"/>
      <c r="AP487" s="79"/>
    </row>
    <row r="488" spans="1:42" ht="94.5" x14ac:dyDescent="0.25">
      <c r="A488" s="16" t="s">
        <v>3121</v>
      </c>
      <c r="B488" s="57" t="s">
        <v>843</v>
      </c>
      <c r="C488" s="7" t="s">
        <v>844</v>
      </c>
      <c r="D488" s="7" t="s">
        <v>487</v>
      </c>
      <c r="E488" s="7" t="s">
        <v>1393</v>
      </c>
      <c r="F488" s="59" t="s">
        <v>2650</v>
      </c>
      <c r="G488" s="16">
        <v>0</v>
      </c>
      <c r="H488" s="28" t="s">
        <v>3699</v>
      </c>
      <c r="I488" s="16" t="s">
        <v>2647</v>
      </c>
      <c r="J488" s="16" t="s">
        <v>2647</v>
      </c>
      <c r="K488" s="59" t="s">
        <v>2648</v>
      </c>
      <c r="L488" s="16" t="s">
        <v>30</v>
      </c>
      <c r="M488" s="59" t="s">
        <v>2649</v>
      </c>
      <c r="N488" s="7" t="s">
        <v>2630</v>
      </c>
      <c r="O488" s="58">
        <v>1</v>
      </c>
      <c r="P488" s="58">
        <v>63325.4</v>
      </c>
      <c r="Q488" s="24">
        <f t="shared" si="14"/>
        <v>63325.4</v>
      </c>
      <c r="R488" s="24">
        <f t="shared" si="15"/>
        <v>70924.448000000004</v>
      </c>
      <c r="S488" s="16" t="s">
        <v>61</v>
      </c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77"/>
      <c r="AK488" s="66"/>
      <c r="AL488" s="79"/>
      <c r="AM488" s="79"/>
      <c r="AN488" s="79"/>
      <c r="AO488" s="79"/>
      <c r="AP488" s="79"/>
    </row>
    <row r="489" spans="1:42" ht="94.5" x14ac:dyDescent="0.25">
      <c r="A489" s="16" t="s">
        <v>3122</v>
      </c>
      <c r="B489" s="57" t="s">
        <v>1394</v>
      </c>
      <c r="C489" s="7" t="s">
        <v>269</v>
      </c>
      <c r="D489" s="7" t="s">
        <v>1395</v>
      </c>
      <c r="E489" s="7" t="s">
        <v>1396</v>
      </c>
      <c r="F489" s="59" t="s">
        <v>2650</v>
      </c>
      <c r="G489" s="16">
        <v>0</v>
      </c>
      <c r="H489" s="28" t="s">
        <v>3699</v>
      </c>
      <c r="I489" s="16" t="s">
        <v>2647</v>
      </c>
      <c r="J489" s="16" t="s">
        <v>2647</v>
      </c>
      <c r="K489" s="59" t="s">
        <v>2648</v>
      </c>
      <c r="L489" s="16" t="s">
        <v>30</v>
      </c>
      <c r="M489" s="59" t="s">
        <v>2649</v>
      </c>
      <c r="N489" s="7" t="s">
        <v>2630</v>
      </c>
      <c r="O489" s="58">
        <v>200</v>
      </c>
      <c r="P489" s="58">
        <v>317.63</v>
      </c>
      <c r="Q489" s="24">
        <f t="shared" si="14"/>
        <v>63526</v>
      </c>
      <c r="R489" s="24">
        <f t="shared" si="15"/>
        <v>71149.12000000001</v>
      </c>
      <c r="S489" s="16" t="s">
        <v>61</v>
      </c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77"/>
      <c r="AK489" s="66"/>
      <c r="AL489" s="79"/>
      <c r="AM489" s="79"/>
      <c r="AN489" s="79"/>
      <c r="AO489" s="79"/>
      <c r="AP489" s="79"/>
    </row>
    <row r="490" spans="1:42" ht="94.5" x14ac:dyDescent="0.25">
      <c r="A490" s="16" t="s">
        <v>3123</v>
      </c>
      <c r="B490" s="57" t="s">
        <v>1397</v>
      </c>
      <c r="C490" s="7" t="s">
        <v>1398</v>
      </c>
      <c r="D490" s="7" t="s">
        <v>985</v>
      </c>
      <c r="E490" s="7" t="s">
        <v>1399</v>
      </c>
      <c r="F490" s="59" t="s">
        <v>2650</v>
      </c>
      <c r="G490" s="16">
        <v>0</v>
      </c>
      <c r="H490" s="28" t="s">
        <v>3699</v>
      </c>
      <c r="I490" s="16" t="s">
        <v>2647</v>
      </c>
      <c r="J490" s="16" t="s">
        <v>2647</v>
      </c>
      <c r="K490" s="59" t="s">
        <v>2648</v>
      </c>
      <c r="L490" s="16" t="s">
        <v>30</v>
      </c>
      <c r="M490" s="59" t="s">
        <v>2649</v>
      </c>
      <c r="N490" s="7" t="s">
        <v>2630</v>
      </c>
      <c r="O490" s="58">
        <v>50</v>
      </c>
      <c r="P490" s="58">
        <v>1270.67</v>
      </c>
      <c r="Q490" s="24">
        <f t="shared" si="14"/>
        <v>63533.5</v>
      </c>
      <c r="R490" s="24">
        <f t="shared" si="15"/>
        <v>71157.52</v>
      </c>
      <c r="S490" s="16" t="s">
        <v>61</v>
      </c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77"/>
      <c r="AK490" s="66"/>
      <c r="AL490" s="79"/>
      <c r="AM490" s="79"/>
      <c r="AN490" s="79"/>
      <c r="AO490" s="79"/>
      <c r="AP490" s="79"/>
    </row>
    <row r="491" spans="1:42" ht="94.5" x14ac:dyDescent="0.25">
      <c r="A491" s="16" t="s">
        <v>3124</v>
      </c>
      <c r="B491" s="57" t="s">
        <v>1400</v>
      </c>
      <c r="C491" s="7" t="s">
        <v>1401</v>
      </c>
      <c r="D491" s="7" t="s">
        <v>1402</v>
      </c>
      <c r="E491" s="7" t="s">
        <v>1403</v>
      </c>
      <c r="F491" s="59" t="s">
        <v>2650</v>
      </c>
      <c r="G491" s="16">
        <v>0</v>
      </c>
      <c r="H491" s="28" t="s">
        <v>3699</v>
      </c>
      <c r="I491" s="16" t="s">
        <v>2647</v>
      </c>
      <c r="J491" s="16" t="s">
        <v>2647</v>
      </c>
      <c r="K491" s="59" t="s">
        <v>2648</v>
      </c>
      <c r="L491" s="16" t="s">
        <v>30</v>
      </c>
      <c r="M491" s="59" t="s">
        <v>2649</v>
      </c>
      <c r="N491" s="7" t="s">
        <v>2630</v>
      </c>
      <c r="O491" s="58">
        <v>2</v>
      </c>
      <c r="P491" s="58">
        <v>31787</v>
      </c>
      <c r="Q491" s="24">
        <f t="shared" si="14"/>
        <v>63574</v>
      </c>
      <c r="R491" s="24">
        <f t="shared" si="15"/>
        <v>71202.880000000005</v>
      </c>
      <c r="S491" s="16" t="s">
        <v>61</v>
      </c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77"/>
      <c r="AK491" s="66"/>
      <c r="AL491" s="79"/>
      <c r="AM491" s="79"/>
      <c r="AN491" s="79"/>
      <c r="AO491" s="79"/>
      <c r="AP491" s="79"/>
    </row>
    <row r="492" spans="1:42" ht="94.5" x14ac:dyDescent="0.25">
      <c r="A492" s="16" t="s">
        <v>3125</v>
      </c>
      <c r="B492" s="57" t="s">
        <v>1404</v>
      </c>
      <c r="C492" s="7" t="s">
        <v>1405</v>
      </c>
      <c r="D492" s="7" t="s">
        <v>1406</v>
      </c>
      <c r="E492" s="7" t="s">
        <v>1407</v>
      </c>
      <c r="F492" s="59" t="s">
        <v>2650</v>
      </c>
      <c r="G492" s="16">
        <v>0</v>
      </c>
      <c r="H492" s="28" t="s">
        <v>3699</v>
      </c>
      <c r="I492" s="16" t="s">
        <v>2647</v>
      </c>
      <c r="J492" s="16" t="s">
        <v>2647</v>
      </c>
      <c r="K492" s="59" t="s">
        <v>2648</v>
      </c>
      <c r="L492" s="16" t="s">
        <v>30</v>
      </c>
      <c r="M492" s="59" t="s">
        <v>2649</v>
      </c>
      <c r="N492" s="7" t="s">
        <v>2630</v>
      </c>
      <c r="O492" s="58">
        <v>1</v>
      </c>
      <c r="P492" s="58">
        <v>63700.12</v>
      </c>
      <c r="Q492" s="24">
        <f t="shared" si="14"/>
        <v>63700.12</v>
      </c>
      <c r="R492" s="24">
        <f t="shared" si="15"/>
        <v>71344.13440000001</v>
      </c>
      <c r="S492" s="16" t="s">
        <v>61</v>
      </c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77"/>
      <c r="AK492" s="66"/>
      <c r="AL492" s="79"/>
      <c r="AM492" s="79"/>
      <c r="AN492" s="79"/>
      <c r="AO492" s="79"/>
      <c r="AP492" s="79"/>
    </row>
    <row r="493" spans="1:42" ht="94.5" x14ac:dyDescent="0.25">
      <c r="A493" s="16" t="s">
        <v>3126</v>
      </c>
      <c r="B493" s="57" t="s">
        <v>529</v>
      </c>
      <c r="C493" s="7" t="s">
        <v>530</v>
      </c>
      <c r="D493" s="7" t="s">
        <v>531</v>
      </c>
      <c r="E493" s="7" t="s">
        <v>1408</v>
      </c>
      <c r="F493" s="59" t="s">
        <v>2650</v>
      </c>
      <c r="G493" s="16">
        <v>0</v>
      </c>
      <c r="H493" s="28" t="s">
        <v>3699</v>
      </c>
      <c r="I493" s="16" t="s">
        <v>2647</v>
      </c>
      <c r="J493" s="16" t="s">
        <v>2647</v>
      </c>
      <c r="K493" s="59" t="s">
        <v>2648</v>
      </c>
      <c r="L493" s="16" t="s">
        <v>30</v>
      </c>
      <c r="M493" s="59" t="s">
        <v>2649</v>
      </c>
      <c r="N493" s="7" t="s">
        <v>2630</v>
      </c>
      <c r="O493" s="58">
        <v>2</v>
      </c>
      <c r="P493" s="58">
        <v>31873.79</v>
      </c>
      <c r="Q493" s="24">
        <f t="shared" si="14"/>
        <v>63747.58</v>
      </c>
      <c r="R493" s="24">
        <f t="shared" si="15"/>
        <v>71397.289600000004</v>
      </c>
      <c r="S493" s="16" t="s">
        <v>61</v>
      </c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77"/>
      <c r="AK493" s="66"/>
      <c r="AL493" s="79"/>
      <c r="AM493" s="79"/>
      <c r="AN493" s="79"/>
      <c r="AO493" s="79"/>
      <c r="AP493" s="79"/>
    </row>
    <row r="494" spans="1:42" ht="94.5" x14ac:dyDescent="0.25">
      <c r="A494" s="16" t="s">
        <v>3127</v>
      </c>
      <c r="B494" s="57" t="s">
        <v>1021</v>
      </c>
      <c r="C494" s="7" t="s">
        <v>558</v>
      </c>
      <c r="D494" s="7" t="s">
        <v>1022</v>
      </c>
      <c r="E494" s="7" t="s">
        <v>1409</v>
      </c>
      <c r="F494" s="59" t="s">
        <v>2650</v>
      </c>
      <c r="G494" s="16">
        <v>0</v>
      </c>
      <c r="H494" s="28" t="s">
        <v>3699</v>
      </c>
      <c r="I494" s="16" t="s">
        <v>2647</v>
      </c>
      <c r="J494" s="16" t="s">
        <v>2647</v>
      </c>
      <c r="K494" s="59" t="s">
        <v>2648</v>
      </c>
      <c r="L494" s="16" t="s">
        <v>30</v>
      </c>
      <c r="M494" s="59" t="s">
        <v>2649</v>
      </c>
      <c r="N494" s="7" t="s">
        <v>2630</v>
      </c>
      <c r="O494" s="58">
        <v>10</v>
      </c>
      <c r="P494" s="58">
        <v>6410.25</v>
      </c>
      <c r="Q494" s="24">
        <f t="shared" si="14"/>
        <v>64102.5</v>
      </c>
      <c r="R494" s="24">
        <f t="shared" si="15"/>
        <v>71794.8</v>
      </c>
      <c r="S494" s="16" t="s">
        <v>61</v>
      </c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77"/>
      <c r="AK494" s="66"/>
      <c r="AL494" s="79"/>
      <c r="AM494" s="79"/>
      <c r="AN494" s="79"/>
      <c r="AO494" s="79"/>
      <c r="AP494" s="79"/>
    </row>
    <row r="495" spans="1:42" ht="94.5" x14ac:dyDescent="0.25">
      <c r="A495" s="16" t="s">
        <v>3128</v>
      </c>
      <c r="B495" s="57" t="s">
        <v>1033</v>
      </c>
      <c r="C495" s="7" t="s">
        <v>520</v>
      </c>
      <c r="D495" s="7" t="s">
        <v>1034</v>
      </c>
      <c r="E495" s="7" t="s">
        <v>1410</v>
      </c>
      <c r="F495" s="59" t="s">
        <v>2650</v>
      </c>
      <c r="G495" s="16">
        <v>0</v>
      </c>
      <c r="H495" s="28" t="s">
        <v>3699</v>
      </c>
      <c r="I495" s="16" t="s">
        <v>2647</v>
      </c>
      <c r="J495" s="16" t="s">
        <v>2647</v>
      </c>
      <c r="K495" s="59" t="s">
        <v>2648</v>
      </c>
      <c r="L495" s="16" t="s">
        <v>30</v>
      </c>
      <c r="M495" s="59" t="s">
        <v>2649</v>
      </c>
      <c r="N495" s="7" t="s">
        <v>2630</v>
      </c>
      <c r="O495" s="58">
        <v>100</v>
      </c>
      <c r="P495" s="58">
        <v>643.13</v>
      </c>
      <c r="Q495" s="24">
        <f t="shared" si="14"/>
        <v>64313</v>
      </c>
      <c r="R495" s="24">
        <f t="shared" si="15"/>
        <v>72030.560000000012</v>
      </c>
      <c r="S495" s="16" t="s">
        <v>61</v>
      </c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77"/>
      <c r="AK495" s="66"/>
      <c r="AL495" s="79"/>
      <c r="AM495" s="79"/>
      <c r="AN495" s="79"/>
      <c r="AO495" s="79"/>
      <c r="AP495" s="79"/>
    </row>
    <row r="496" spans="1:42" ht="94.5" x14ac:dyDescent="0.25">
      <c r="A496" s="16" t="s">
        <v>3129</v>
      </c>
      <c r="B496" s="57" t="s">
        <v>529</v>
      </c>
      <c r="C496" s="7" t="s">
        <v>530</v>
      </c>
      <c r="D496" s="7" t="s">
        <v>531</v>
      </c>
      <c r="E496" s="7" t="s">
        <v>1411</v>
      </c>
      <c r="F496" s="59" t="s">
        <v>2650</v>
      </c>
      <c r="G496" s="16">
        <v>0</v>
      </c>
      <c r="H496" s="28" t="s">
        <v>3699</v>
      </c>
      <c r="I496" s="16" t="s">
        <v>2647</v>
      </c>
      <c r="J496" s="16" t="s">
        <v>2647</v>
      </c>
      <c r="K496" s="59" t="s">
        <v>2648</v>
      </c>
      <c r="L496" s="16" t="s">
        <v>30</v>
      </c>
      <c r="M496" s="59" t="s">
        <v>2649</v>
      </c>
      <c r="N496" s="7" t="s">
        <v>2630</v>
      </c>
      <c r="O496" s="58">
        <v>2</v>
      </c>
      <c r="P496" s="58">
        <v>32360</v>
      </c>
      <c r="Q496" s="24">
        <f t="shared" si="14"/>
        <v>64720</v>
      </c>
      <c r="R496" s="24">
        <f t="shared" si="15"/>
        <v>72486.400000000009</v>
      </c>
      <c r="S496" s="16" t="s">
        <v>61</v>
      </c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77"/>
      <c r="AK496" s="66"/>
      <c r="AL496" s="79"/>
      <c r="AM496" s="79"/>
      <c r="AN496" s="79"/>
      <c r="AO496" s="79"/>
      <c r="AP496" s="79"/>
    </row>
    <row r="497" spans="1:42" ht="94.5" x14ac:dyDescent="0.25">
      <c r="A497" s="16" t="s">
        <v>3130</v>
      </c>
      <c r="B497" s="57" t="s">
        <v>529</v>
      </c>
      <c r="C497" s="7" t="s">
        <v>530</v>
      </c>
      <c r="D497" s="7" t="s">
        <v>531</v>
      </c>
      <c r="E497" s="7" t="s">
        <v>1412</v>
      </c>
      <c r="F497" s="59" t="s">
        <v>2650</v>
      </c>
      <c r="G497" s="16">
        <v>0</v>
      </c>
      <c r="H497" s="28" t="s">
        <v>3699</v>
      </c>
      <c r="I497" s="16" t="s">
        <v>2647</v>
      </c>
      <c r="J497" s="16" t="s">
        <v>2647</v>
      </c>
      <c r="K497" s="59" t="s">
        <v>2648</v>
      </c>
      <c r="L497" s="16" t="s">
        <v>30</v>
      </c>
      <c r="M497" s="59" t="s">
        <v>2649</v>
      </c>
      <c r="N497" s="7" t="s">
        <v>2630</v>
      </c>
      <c r="O497" s="58">
        <v>2</v>
      </c>
      <c r="P497" s="58">
        <v>32360</v>
      </c>
      <c r="Q497" s="24">
        <f t="shared" si="14"/>
        <v>64720</v>
      </c>
      <c r="R497" s="24">
        <f t="shared" si="15"/>
        <v>72486.400000000009</v>
      </c>
      <c r="S497" s="16" t="s">
        <v>61</v>
      </c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77"/>
      <c r="AK497" s="66"/>
      <c r="AL497" s="79"/>
      <c r="AM497" s="79"/>
      <c r="AN497" s="79"/>
      <c r="AO497" s="79"/>
      <c r="AP497" s="79"/>
    </row>
    <row r="498" spans="1:42" ht="94.5" x14ac:dyDescent="0.25">
      <c r="A498" s="16" t="s">
        <v>3131</v>
      </c>
      <c r="B498" s="57" t="s">
        <v>1413</v>
      </c>
      <c r="C498" s="7" t="s">
        <v>1102</v>
      </c>
      <c r="D498" s="7" t="s">
        <v>1414</v>
      </c>
      <c r="E498" s="7" t="s">
        <v>1415</v>
      </c>
      <c r="F498" s="59" t="s">
        <v>2650</v>
      </c>
      <c r="G498" s="16">
        <v>0</v>
      </c>
      <c r="H498" s="28" t="s">
        <v>3699</v>
      </c>
      <c r="I498" s="16" t="s">
        <v>2647</v>
      </c>
      <c r="J498" s="16" t="s">
        <v>2647</v>
      </c>
      <c r="K498" s="59" t="s">
        <v>2648</v>
      </c>
      <c r="L498" s="16" t="s">
        <v>30</v>
      </c>
      <c r="M498" s="59" t="s">
        <v>2649</v>
      </c>
      <c r="N498" s="7" t="s">
        <v>2630</v>
      </c>
      <c r="O498" s="58">
        <v>8</v>
      </c>
      <c r="P498" s="58">
        <v>8099.44</v>
      </c>
      <c r="Q498" s="24">
        <f t="shared" si="14"/>
        <v>64795.519999999997</v>
      </c>
      <c r="R498" s="24">
        <f t="shared" si="15"/>
        <v>72570.982400000008</v>
      </c>
      <c r="S498" s="16" t="s">
        <v>61</v>
      </c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77"/>
      <c r="AK498" s="66"/>
      <c r="AL498" s="79"/>
      <c r="AM498" s="79"/>
      <c r="AN498" s="79"/>
      <c r="AO498" s="79"/>
      <c r="AP498" s="79"/>
    </row>
    <row r="499" spans="1:42" ht="94.5" x14ac:dyDescent="0.25">
      <c r="A499" s="16" t="s">
        <v>3132</v>
      </c>
      <c r="B499" s="57" t="s">
        <v>1416</v>
      </c>
      <c r="C499" s="7" t="s">
        <v>1249</v>
      </c>
      <c r="D499" s="7" t="s">
        <v>1417</v>
      </c>
      <c r="E499" s="7" t="s">
        <v>1418</v>
      </c>
      <c r="F499" s="59" t="s">
        <v>2650</v>
      </c>
      <c r="G499" s="16">
        <v>0</v>
      </c>
      <c r="H499" s="28" t="s">
        <v>3699</v>
      </c>
      <c r="I499" s="16" t="s">
        <v>2647</v>
      </c>
      <c r="J499" s="16" t="s">
        <v>2647</v>
      </c>
      <c r="K499" s="59" t="s">
        <v>2648</v>
      </c>
      <c r="L499" s="16" t="s">
        <v>30</v>
      </c>
      <c r="M499" s="59" t="s">
        <v>2649</v>
      </c>
      <c r="N499" s="7" t="s">
        <v>2629</v>
      </c>
      <c r="O499" s="58">
        <v>19.5</v>
      </c>
      <c r="P499" s="58">
        <v>3325</v>
      </c>
      <c r="Q499" s="24">
        <f t="shared" si="14"/>
        <v>64837.5</v>
      </c>
      <c r="R499" s="24">
        <f t="shared" si="15"/>
        <v>72618</v>
      </c>
      <c r="S499" s="16" t="s">
        <v>61</v>
      </c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77"/>
      <c r="AK499" s="66"/>
      <c r="AL499" s="79"/>
      <c r="AM499" s="79"/>
      <c r="AN499" s="79"/>
      <c r="AO499" s="79"/>
      <c r="AP499" s="79"/>
    </row>
    <row r="500" spans="1:42" ht="94.5" x14ac:dyDescent="0.25">
      <c r="A500" s="16" t="s">
        <v>3133</v>
      </c>
      <c r="B500" s="57" t="s">
        <v>1419</v>
      </c>
      <c r="C500" s="7" t="s">
        <v>396</v>
      </c>
      <c r="D500" s="7" t="s">
        <v>1420</v>
      </c>
      <c r="E500" s="7" t="s">
        <v>1421</v>
      </c>
      <c r="F500" s="59" t="s">
        <v>2650</v>
      </c>
      <c r="G500" s="16">
        <v>0</v>
      </c>
      <c r="H500" s="28" t="s">
        <v>3699</v>
      </c>
      <c r="I500" s="16" t="s">
        <v>2647</v>
      </c>
      <c r="J500" s="16" t="s">
        <v>2647</v>
      </c>
      <c r="K500" s="59" t="s">
        <v>2648</v>
      </c>
      <c r="L500" s="16" t="s">
        <v>30</v>
      </c>
      <c r="M500" s="59" t="s">
        <v>2649</v>
      </c>
      <c r="N500" s="7" t="s">
        <v>2632</v>
      </c>
      <c r="O500" s="58">
        <v>200</v>
      </c>
      <c r="P500" s="58">
        <v>325</v>
      </c>
      <c r="Q500" s="24">
        <f t="shared" si="14"/>
        <v>65000</v>
      </c>
      <c r="R500" s="24">
        <f t="shared" si="15"/>
        <v>72800</v>
      </c>
      <c r="S500" s="16" t="s">
        <v>61</v>
      </c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77"/>
      <c r="AK500" s="66"/>
      <c r="AL500" s="79"/>
      <c r="AM500" s="79"/>
      <c r="AN500" s="79"/>
      <c r="AO500" s="79"/>
      <c r="AP500" s="79"/>
    </row>
    <row r="501" spans="1:42" ht="94.5" x14ac:dyDescent="0.25">
      <c r="A501" s="16" t="s">
        <v>3134</v>
      </c>
      <c r="B501" s="57" t="s">
        <v>1422</v>
      </c>
      <c r="C501" s="7" t="s">
        <v>1423</v>
      </c>
      <c r="D501" s="7" t="s">
        <v>487</v>
      </c>
      <c r="E501" s="7" t="s">
        <v>1424</v>
      </c>
      <c r="F501" s="59" t="s">
        <v>2650</v>
      </c>
      <c r="G501" s="16">
        <v>0</v>
      </c>
      <c r="H501" s="28" t="s">
        <v>3699</v>
      </c>
      <c r="I501" s="16" t="s">
        <v>2647</v>
      </c>
      <c r="J501" s="16" t="s">
        <v>2647</v>
      </c>
      <c r="K501" s="59" t="s">
        <v>2648</v>
      </c>
      <c r="L501" s="16" t="s">
        <v>30</v>
      </c>
      <c r="M501" s="59" t="s">
        <v>2649</v>
      </c>
      <c r="N501" s="7" t="s">
        <v>2635</v>
      </c>
      <c r="O501" s="58">
        <v>3</v>
      </c>
      <c r="P501" s="58">
        <v>21829.5</v>
      </c>
      <c r="Q501" s="24">
        <f t="shared" si="14"/>
        <v>65488.5</v>
      </c>
      <c r="R501" s="24">
        <f t="shared" si="15"/>
        <v>73347.12000000001</v>
      </c>
      <c r="S501" s="16" t="s">
        <v>61</v>
      </c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77"/>
      <c r="AK501" s="66"/>
      <c r="AL501" s="79"/>
      <c r="AM501" s="79"/>
      <c r="AN501" s="79"/>
      <c r="AO501" s="79"/>
      <c r="AP501" s="79"/>
    </row>
    <row r="502" spans="1:42" ht="94.5" x14ac:dyDescent="0.25">
      <c r="A502" s="16" t="s">
        <v>3135</v>
      </c>
      <c r="B502" s="57" t="s">
        <v>1325</v>
      </c>
      <c r="C502" s="7" t="s">
        <v>520</v>
      </c>
      <c r="D502" s="7" t="s">
        <v>1326</v>
      </c>
      <c r="E502" s="7" t="s">
        <v>1425</v>
      </c>
      <c r="F502" s="59" t="s">
        <v>2650</v>
      </c>
      <c r="G502" s="16">
        <v>0</v>
      </c>
      <c r="H502" s="28" t="s">
        <v>3699</v>
      </c>
      <c r="I502" s="16" t="s">
        <v>2647</v>
      </c>
      <c r="J502" s="16" t="s">
        <v>2647</v>
      </c>
      <c r="K502" s="59" t="s">
        <v>2648</v>
      </c>
      <c r="L502" s="16" t="s">
        <v>30</v>
      </c>
      <c r="M502" s="59" t="s">
        <v>2649</v>
      </c>
      <c r="N502" s="7" t="s">
        <v>2630</v>
      </c>
      <c r="O502" s="58">
        <v>100</v>
      </c>
      <c r="P502" s="58">
        <v>656.25</v>
      </c>
      <c r="Q502" s="24">
        <f t="shared" si="14"/>
        <v>65625</v>
      </c>
      <c r="R502" s="24">
        <f t="shared" si="15"/>
        <v>73500</v>
      </c>
      <c r="S502" s="16" t="s">
        <v>61</v>
      </c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77"/>
      <c r="AK502" s="66"/>
      <c r="AL502" s="79"/>
      <c r="AM502" s="79"/>
      <c r="AN502" s="79"/>
      <c r="AO502" s="79"/>
      <c r="AP502" s="79"/>
    </row>
    <row r="503" spans="1:42" ht="94.5" x14ac:dyDescent="0.25">
      <c r="A503" s="16" t="s">
        <v>3136</v>
      </c>
      <c r="B503" s="57" t="s">
        <v>1218</v>
      </c>
      <c r="C503" s="7" t="s">
        <v>1219</v>
      </c>
      <c r="D503" s="7" t="s">
        <v>1220</v>
      </c>
      <c r="E503" s="7" t="s">
        <v>1426</v>
      </c>
      <c r="F503" s="59" t="s">
        <v>2650</v>
      </c>
      <c r="G503" s="16">
        <v>0</v>
      </c>
      <c r="H503" s="28" t="s">
        <v>3699</v>
      </c>
      <c r="I503" s="16" t="s">
        <v>2647</v>
      </c>
      <c r="J503" s="16" t="s">
        <v>2647</v>
      </c>
      <c r="K503" s="59" t="s">
        <v>2648</v>
      </c>
      <c r="L503" s="16" t="s">
        <v>30</v>
      </c>
      <c r="M503" s="59" t="s">
        <v>2649</v>
      </c>
      <c r="N503" s="7" t="s">
        <v>2641</v>
      </c>
      <c r="O503" s="58">
        <v>7</v>
      </c>
      <c r="P503" s="58">
        <v>9376.2900000000009</v>
      </c>
      <c r="Q503" s="24">
        <f t="shared" si="14"/>
        <v>65634.03</v>
      </c>
      <c r="R503" s="24">
        <f t="shared" si="15"/>
        <v>73510.113600000012</v>
      </c>
      <c r="S503" s="16" t="s">
        <v>61</v>
      </c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77"/>
      <c r="AK503" s="66"/>
      <c r="AL503" s="79"/>
      <c r="AM503" s="79"/>
      <c r="AN503" s="79"/>
      <c r="AO503" s="79"/>
      <c r="AP503" s="79"/>
    </row>
    <row r="504" spans="1:42" ht="94.5" x14ac:dyDescent="0.25">
      <c r="A504" s="16" t="s">
        <v>3137</v>
      </c>
      <c r="B504" s="57" t="s">
        <v>1333</v>
      </c>
      <c r="C504" s="7" t="s">
        <v>1334</v>
      </c>
      <c r="D504" s="7" t="s">
        <v>1335</v>
      </c>
      <c r="E504" s="7" t="s">
        <v>1427</v>
      </c>
      <c r="F504" s="59" t="s">
        <v>2650</v>
      </c>
      <c r="G504" s="16">
        <v>0</v>
      </c>
      <c r="H504" s="28" t="s">
        <v>3699</v>
      </c>
      <c r="I504" s="16" t="s">
        <v>2647</v>
      </c>
      <c r="J504" s="16" t="s">
        <v>2647</v>
      </c>
      <c r="K504" s="59" t="s">
        <v>2648</v>
      </c>
      <c r="L504" s="16" t="s">
        <v>30</v>
      </c>
      <c r="M504" s="59" t="s">
        <v>2649</v>
      </c>
      <c r="N504" s="7" t="s">
        <v>2630</v>
      </c>
      <c r="O504" s="58">
        <v>500</v>
      </c>
      <c r="P504" s="58">
        <v>131.55000000000001</v>
      </c>
      <c r="Q504" s="24">
        <f t="shared" si="14"/>
        <v>65775</v>
      </c>
      <c r="R504" s="24">
        <f t="shared" si="15"/>
        <v>73668</v>
      </c>
      <c r="S504" s="16" t="s">
        <v>61</v>
      </c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77"/>
      <c r="AK504" s="66"/>
      <c r="AL504" s="79"/>
      <c r="AM504" s="79"/>
      <c r="AN504" s="79"/>
      <c r="AO504" s="79"/>
      <c r="AP504" s="79"/>
    </row>
    <row r="505" spans="1:42" ht="94.5" x14ac:dyDescent="0.25">
      <c r="A505" s="16" t="s">
        <v>3138</v>
      </c>
      <c r="B505" s="57" t="s">
        <v>1428</v>
      </c>
      <c r="C505" s="7" t="s">
        <v>1429</v>
      </c>
      <c r="D505" s="7" t="s">
        <v>1430</v>
      </c>
      <c r="E505" s="7" t="s">
        <v>3685</v>
      </c>
      <c r="F505" s="59" t="s">
        <v>2650</v>
      </c>
      <c r="G505" s="16">
        <v>0</v>
      </c>
      <c r="H505" s="28" t="s">
        <v>3699</v>
      </c>
      <c r="I505" s="16" t="s">
        <v>2647</v>
      </c>
      <c r="J505" s="16" t="s">
        <v>2647</v>
      </c>
      <c r="K505" s="59" t="s">
        <v>2648</v>
      </c>
      <c r="L505" s="16" t="s">
        <v>30</v>
      </c>
      <c r="M505" s="59" t="s">
        <v>2649</v>
      </c>
      <c r="N505" s="7" t="s">
        <v>2629</v>
      </c>
      <c r="O505" s="58">
        <v>2</v>
      </c>
      <c r="P505" s="58">
        <v>33075</v>
      </c>
      <c r="Q505" s="24">
        <f t="shared" si="14"/>
        <v>66150</v>
      </c>
      <c r="R505" s="24">
        <f t="shared" si="15"/>
        <v>74088</v>
      </c>
      <c r="S505" s="16" t="s">
        <v>61</v>
      </c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77"/>
      <c r="AK505" s="66"/>
      <c r="AL505" s="79"/>
      <c r="AM505" s="79"/>
      <c r="AN505" s="79"/>
      <c r="AO505" s="79"/>
      <c r="AP505" s="79"/>
    </row>
    <row r="506" spans="1:42" ht="94.5" x14ac:dyDescent="0.25">
      <c r="A506" s="16" t="s">
        <v>3139</v>
      </c>
      <c r="B506" s="57" t="s">
        <v>450</v>
      </c>
      <c r="C506" s="7" t="s">
        <v>184</v>
      </c>
      <c r="D506" s="7" t="s">
        <v>451</v>
      </c>
      <c r="E506" s="7" t="s">
        <v>1431</v>
      </c>
      <c r="F506" s="59" t="s">
        <v>2650</v>
      </c>
      <c r="G506" s="16">
        <v>0</v>
      </c>
      <c r="H506" s="28" t="s">
        <v>3699</v>
      </c>
      <c r="I506" s="16" t="s">
        <v>2647</v>
      </c>
      <c r="J506" s="16" t="s">
        <v>2647</v>
      </c>
      <c r="K506" s="59" t="s">
        <v>2648</v>
      </c>
      <c r="L506" s="16" t="s">
        <v>30</v>
      </c>
      <c r="M506" s="59" t="s">
        <v>2649</v>
      </c>
      <c r="N506" s="7" t="s">
        <v>2630</v>
      </c>
      <c r="O506" s="58">
        <v>30</v>
      </c>
      <c r="P506" s="58">
        <v>2211.15</v>
      </c>
      <c r="Q506" s="24">
        <f t="shared" si="14"/>
        <v>66334.5</v>
      </c>
      <c r="R506" s="24">
        <f t="shared" si="15"/>
        <v>74294.640000000014</v>
      </c>
      <c r="S506" s="16" t="s">
        <v>61</v>
      </c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77"/>
      <c r="AK506" s="66"/>
      <c r="AL506" s="79"/>
      <c r="AM506" s="79"/>
      <c r="AN506" s="79"/>
      <c r="AO506" s="79"/>
      <c r="AP506" s="79"/>
    </row>
    <row r="507" spans="1:42" ht="94.5" x14ac:dyDescent="0.25">
      <c r="A507" s="16" t="s">
        <v>3140</v>
      </c>
      <c r="B507" s="57" t="s">
        <v>405</v>
      </c>
      <c r="C507" s="7" t="s">
        <v>406</v>
      </c>
      <c r="D507" s="7" t="s">
        <v>407</v>
      </c>
      <c r="E507" s="7" t="s">
        <v>1432</v>
      </c>
      <c r="F507" s="59" t="s">
        <v>2650</v>
      </c>
      <c r="G507" s="16">
        <v>0</v>
      </c>
      <c r="H507" s="28" t="s">
        <v>3699</v>
      </c>
      <c r="I507" s="16" t="s">
        <v>2647</v>
      </c>
      <c r="J507" s="16" t="s">
        <v>2647</v>
      </c>
      <c r="K507" s="59" t="s">
        <v>2648</v>
      </c>
      <c r="L507" s="16" t="s">
        <v>30</v>
      </c>
      <c r="M507" s="59" t="s">
        <v>2649</v>
      </c>
      <c r="N507" s="7" t="s">
        <v>2630</v>
      </c>
      <c r="O507" s="58">
        <v>80</v>
      </c>
      <c r="P507" s="58">
        <v>829.29</v>
      </c>
      <c r="Q507" s="24">
        <f t="shared" si="14"/>
        <v>66343.199999999997</v>
      </c>
      <c r="R507" s="24">
        <f t="shared" si="15"/>
        <v>74304.384000000005</v>
      </c>
      <c r="S507" s="16" t="s">
        <v>61</v>
      </c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77"/>
      <c r="AK507" s="66"/>
      <c r="AL507" s="79"/>
      <c r="AM507" s="79"/>
      <c r="AN507" s="79"/>
      <c r="AO507" s="79"/>
      <c r="AP507" s="79"/>
    </row>
    <row r="508" spans="1:42" ht="94.5" x14ac:dyDescent="0.25">
      <c r="A508" s="16" t="s">
        <v>3141</v>
      </c>
      <c r="B508" s="57" t="s">
        <v>509</v>
      </c>
      <c r="C508" s="7" t="s">
        <v>323</v>
      </c>
      <c r="D508" s="7" t="s">
        <v>510</v>
      </c>
      <c r="E508" s="7" t="s">
        <v>1433</v>
      </c>
      <c r="F508" s="59" t="s">
        <v>2650</v>
      </c>
      <c r="G508" s="16">
        <v>0</v>
      </c>
      <c r="H508" s="28" t="s">
        <v>3699</v>
      </c>
      <c r="I508" s="16" t="s">
        <v>2647</v>
      </c>
      <c r="J508" s="16" t="s">
        <v>2647</v>
      </c>
      <c r="K508" s="59" t="s">
        <v>2648</v>
      </c>
      <c r="L508" s="16" t="s">
        <v>30</v>
      </c>
      <c r="M508" s="59" t="s">
        <v>2649</v>
      </c>
      <c r="N508" s="7" t="s">
        <v>2630</v>
      </c>
      <c r="O508" s="58">
        <v>60</v>
      </c>
      <c r="P508" s="58">
        <v>1113</v>
      </c>
      <c r="Q508" s="24">
        <f t="shared" si="14"/>
        <v>66780</v>
      </c>
      <c r="R508" s="24">
        <f t="shared" si="15"/>
        <v>74793.600000000006</v>
      </c>
      <c r="S508" s="16" t="s">
        <v>61</v>
      </c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77"/>
      <c r="AK508" s="66"/>
      <c r="AL508" s="79"/>
      <c r="AM508" s="79"/>
      <c r="AN508" s="79"/>
      <c r="AO508" s="79"/>
      <c r="AP508" s="79"/>
    </row>
    <row r="509" spans="1:42" ht="94.5" x14ac:dyDescent="0.25">
      <c r="A509" s="16" t="s">
        <v>3142</v>
      </c>
      <c r="B509" s="57" t="s">
        <v>1434</v>
      </c>
      <c r="C509" s="7" t="s">
        <v>1435</v>
      </c>
      <c r="D509" s="7" t="s">
        <v>1436</v>
      </c>
      <c r="E509" s="7" t="s">
        <v>1437</v>
      </c>
      <c r="F509" s="59" t="s">
        <v>2650</v>
      </c>
      <c r="G509" s="16">
        <v>0</v>
      </c>
      <c r="H509" s="28" t="s">
        <v>3699</v>
      </c>
      <c r="I509" s="16" t="s">
        <v>2647</v>
      </c>
      <c r="J509" s="16" t="s">
        <v>2647</v>
      </c>
      <c r="K509" s="59" t="s">
        <v>2648</v>
      </c>
      <c r="L509" s="16" t="s">
        <v>30</v>
      </c>
      <c r="M509" s="59" t="s">
        <v>2649</v>
      </c>
      <c r="N509" s="7" t="s">
        <v>2630</v>
      </c>
      <c r="O509" s="58">
        <v>6</v>
      </c>
      <c r="P509" s="58">
        <v>11215.39</v>
      </c>
      <c r="Q509" s="24">
        <f t="shared" si="14"/>
        <v>67292.34</v>
      </c>
      <c r="R509" s="24">
        <f t="shared" si="15"/>
        <v>75367.420800000007</v>
      </c>
      <c r="S509" s="16" t="s">
        <v>61</v>
      </c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77"/>
      <c r="AK509" s="66"/>
      <c r="AL509" s="79"/>
      <c r="AM509" s="79"/>
      <c r="AN509" s="79"/>
      <c r="AO509" s="79"/>
      <c r="AP509" s="79"/>
    </row>
    <row r="510" spans="1:42" ht="94.5" x14ac:dyDescent="0.25">
      <c r="A510" s="16" t="s">
        <v>3143</v>
      </c>
      <c r="B510" s="57" t="s">
        <v>1438</v>
      </c>
      <c r="C510" s="7" t="s">
        <v>1439</v>
      </c>
      <c r="D510" s="7" t="s">
        <v>487</v>
      </c>
      <c r="E510" s="7" t="s">
        <v>1440</v>
      </c>
      <c r="F510" s="59" t="s">
        <v>2650</v>
      </c>
      <c r="G510" s="16">
        <v>0</v>
      </c>
      <c r="H510" s="28" t="s">
        <v>3699</v>
      </c>
      <c r="I510" s="16" t="s">
        <v>2647</v>
      </c>
      <c r="J510" s="16" t="s">
        <v>2647</v>
      </c>
      <c r="K510" s="59" t="s">
        <v>2648</v>
      </c>
      <c r="L510" s="16" t="s">
        <v>30</v>
      </c>
      <c r="M510" s="59" t="s">
        <v>2649</v>
      </c>
      <c r="N510" s="7" t="s">
        <v>2630</v>
      </c>
      <c r="O510" s="58">
        <v>12</v>
      </c>
      <c r="P510" s="58">
        <v>5670</v>
      </c>
      <c r="Q510" s="24">
        <f t="shared" si="14"/>
        <v>68040</v>
      </c>
      <c r="R510" s="24">
        <f t="shared" si="15"/>
        <v>76204.800000000003</v>
      </c>
      <c r="S510" s="16" t="s">
        <v>61</v>
      </c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77"/>
      <c r="AK510" s="66"/>
      <c r="AL510" s="79"/>
      <c r="AM510" s="79"/>
      <c r="AN510" s="79"/>
      <c r="AO510" s="79"/>
      <c r="AP510" s="79"/>
    </row>
    <row r="511" spans="1:42" ht="94.5" x14ac:dyDescent="0.25">
      <c r="A511" s="16" t="s">
        <v>3144</v>
      </c>
      <c r="B511" s="57" t="s">
        <v>843</v>
      </c>
      <c r="C511" s="7" t="s">
        <v>844</v>
      </c>
      <c r="D511" s="7" t="s">
        <v>487</v>
      </c>
      <c r="E511" s="7" t="s">
        <v>1441</v>
      </c>
      <c r="F511" s="59" t="s">
        <v>2650</v>
      </c>
      <c r="G511" s="16">
        <v>0</v>
      </c>
      <c r="H511" s="28" t="s">
        <v>3699</v>
      </c>
      <c r="I511" s="16" t="s">
        <v>2647</v>
      </c>
      <c r="J511" s="16" t="s">
        <v>2647</v>
      </c>
      <c r="K511" s="59" t="s">
        <v>2648</v>
      </c>
      <c r="L511" s="16" t="s">
        <v>30</v>
      </c>
      <c r="M511" s="59" t="s">
        <v>2649</v>
      </c>
      <c r="N511" s="7" t="s">
        <v>2630</v>
      </c>
      <c r="O511" s="58">
        <v>2</v>
      </c>
      <c r="P511" s="58">
        <v>34123.050000000003</v>
      </c>
      <c r="Q511" s="24">
        <f t="shared" si="14"/>
        <v>68246.100000000006</v>
      </c>
      <c r="R511" s="24">
        <f t="shared" si="15"/>
        <v>76435.632000000012</v>
      </c>
      <c r="S511" s="16" t="s">
        <v>61</v>
      </c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77"/>
      <c r="AK511" s="66"/>
      <c r="AL511" s="79"/>
      <c r="AM511" s="79"/>
      <c r="AN511" s="79"/>
      <c r="AO511" s="79"/>
      <c r="AP511" s="79"/>
    </row>
    <row r="512" spans="1:42" ht="94.5" x14ac:dyDescent="0.25">
      <c r="A512" s="16" t="s">
        <v>3145</v>
      </c>
      <c r="B512" s="57" t="s">
        <v>77</v>
      </c>
      <c r="C512" s="7" t="s">
        <v>70</v>
      </c>
      <c r="D512" s="7" t="s">
        <v>78</v>
      </c>
      <c r="E512" s="7" t="s">
        <v>1442</v>
      </c>
      <c r="F512" s="59" t="s">
        <v>2650</v>
      </c>
      <c r="G512" s="16">
        <v>0</v>
      </c>
      <c r="H512" s="28" t="s">
        <v>3699</v>
      </c>
      <c r="I512" s="16" t="s">
        <v>2647</v>
      </c>
      <c r="J512" s="16" t="s">
        <v>2647</v>
      </c>
      <c r="K512" s="59" t="s">
        <v>2648</v>
      </c>
      <c r="L512" s="16" t="s">
        <v>30</v>
      </c>
      <c r="M512" s="59" t="s">
        <v>2649</v>
      </c>
      <c r="N512" s="7" t="s">
        <v>2630</v>
      </c>
      <c r="O512" s="58">
        <v>20</v>
      </c>
      <c r="P512" s="58">
        <v>3457.69</v>
      </c>
      <c r="Q512" s="24">
        <f t="shared" si="14"/>
        <v>69153.8</v>
      </c>
      <c r="R512" s="24">
        <f t="shared" si="15"/>
        <v>77452.256000000008</v>
      </c>
      <c r="S512" s="16" t="s">
        <v>61</v>
      </c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77"/>
      <c r="AK512" s="66"/>
      <c r="AL512" s="79"/>
      <c r="AM512" s="79"/>
      <c r="AN512" s="79"/>
      <c r="AO512" s="79"/>
      <c r="AP512" s="79"/>
    </row>
    <row r="513" spans="1:42" ht="94.5" x14ac:dyDescent="0.25">
      <c r="A513" s="16" t="s">
        <v>3146</v>
      </c>
      <c r="B513" s="57" t="s">
        <v>1443</v>
      </c>
      <c r="C513" s="7" t="s">
        <v>323</v>
      </c>
      <c r="D513" s="7" t="s">
        <v>1444</v>
      </c>
      <c r="E513" s="7" t="s">
        <v>1445</v>
      </c>
      <c r="F513" s="59" t="s">
        <v>2650</v>
      </c>
      <c r="G513" s="16">
        <v>0</v>
      </c>
      <c r="H513" s="28" t="s">
        <v>3699</v>
      </c>
      <c r="I513" s="16" t="s">
        <v>2647</v>
      </c>
      <c r="J513" s="16" t="s">
        <v>2647</v>
      </c>
      <c r="K513" s="59" t="s">
        <v>2648</v>
      </c>
      <c r="L513" s="16" t="s">
        <v>30</v>
      </c>
      <c r="M513" s="59" t="s">
        <v>2649</v>
      </c>
      <c r="N513" s="7" t="s">
        <v>2630</v>
      </c>
      <c r="O513" s="58">
        <v>50</v>
      </c>
      <c r="P513" s="58">
        <v>1386</v>
      </c>
      <c r="Q513" s="24">
        <f t="shared" si="14"/>
        <v>69300</v>
      </c>
      <c r="R513" s="24">
        <f t="shared" si="15"/>
        <v>77616.000000000015</v>
      </c>
      <c r="S513" s="16" t="s">
        <v>61</v>
      </c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77"/>
      <c r="AK513" s="66"/>
      <c r="AL513" s="79"/>
      <c r="AM513" s="79"/>
      <c r="AN513" s="79"/>
      <c r="AO513" s="79"/>
      <c r="AP513" s="79"/>
    </row>
    <row r="514" spans="1:42" ht="94.5" x14ac:dyDescent="0.25">
      <c r="A514" s="16" t="s">
        <v>3147</v>
      </c>
      <c r="B514" s="57" t="s">
        <v>318</v>
      </c>
      <c r="C514" s="7" t="s">
        <v>173</v>
      </c>
      <c r="D514" s="7" t="s">
        <v>319</v>
      </c>
      <c r="E514" s="7" t="s">
        <v>1446</v>
      </c>
      <c r="F514" s="59" t="s">
        <v>2650</v>
      </c>
      <c r="G514" s="16">
        <v>0</v>
      </c>
      <c r="H514" s="28" t="s">
        <v>3699</v>
      </c>
      <c r="I514" s="16" t="s">
        <v>2647</v>
      </c>
      <c r="J514" s="16" t="s">
        <v>2647</v>
      </c>
      <c r="K514" s="59" t="s">
        <v>2648</v>
      </c>
      <c r="L514" s="16" t="s">
        <v>30</v>
      </c>
      <c r="M514" s="59" t="s">
        <v>2649</v>
      </c>
      <c r="N514" s="7" t="s">
        <v>2630</v>
      </c>
      <c r="O514" s="58">
        <v>50</v>
      </c>
      <c r="P514" s="58">
        <v>1388.89</v>
      </c>
      <c r="Q514" s="24">
        <f t="shared" si="14"/>
        <v>69444.5</v>
      </c>
      <c r="R514" s="24">
        <f t="shared" si="15"/>
        <v>77777.840000000011</v>
      </c>
      <c r="S514" s="16" t="s">
        <v>61</v>
      </c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77"/>
      <c r="AK514" s="66"/>
      <c r="AL514" s="79"/>
      <c r="AM514" s="79"/>
      <c r="AN514" s="79"/>
      <c r="AO514" s="79"/>
      <c r="AP514" s="79"/>
    </row>
    <row r="515" spans="1:42" ht="94.5" x14ac:dyDescent="0.25">
      <c r="A515" s="16" t="s">
        <v>3148</v>
      </c>
      <c r="B515" s="57" t="s">
        <v>450</v>
      </c>
      <c r="C515" s="7" t="s">
        <v>184</v>
      </c>
      <c r="D515" s="7" t="s">
        <v>451</v>
      </c>
      <c r="E515" s="7" t="s">
        <v>1447</v>
      </c>
      <c r="F515" s="59" t="s">
        <v>2650</v>
      </c>
      <c r="G515" s="16">
        <v>0</v>
      </c>
      <c r="H515" s="28" t="s">
        <v>3699</v>
      </c>
      <c r="I515" s="16" t="s">
        <v>2647</v>
      </c>
      <c r="J515" s="16" t="s">
        <v>2647</v>
      </c>
      <c r="K515" s="59" t="s">
        <v>2648</v>
      </c>
      <c r="L515" s="16" t="s">
        <v>30</v>
      </c>
      <c r="M515" s="59" t="s">
        <v>2649</v>
      </c>
      <c r="N515" s="7" t="s">
        <v>2630</v>
      </c>
      <c r="O515" s="58">
        <v>12</v>
      </c>
      <c r="P515" s="58">
        <v>5834.43</v>
      </c>
      <c r="Q515" s="24">
        <f t="shared" si="14"/>
        <v>70013.16</v>
      </c>
      <c r="R515" s="24">
        <f t="shared" si="15"/>
        <v>78414.739200000011</v>
      </c>
      <c r="S515" s="16" t="s">
        <v>61</v>
      </c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77"/>
      <c r="AK515" s="66"/>
      <c r="AL515" s="79"/>
      <c r="AM515" s="79"/>
      <c r="AN515" s="79"/>
      <c r="AO515" s="79"/>
      <c r="AP515" s="79"/>
    </row>
    <row r="516" spans="1:42" ht="94.5" x14ac:dyDescent="0.25">
      <c r="A516" s="16" t="s">
        <v>3149</v>
      </c>
      <c r="B516" s="57" t="s">
        <v>635</v>
      </c>
      <c r="C516" s="7" t="s">
        <v>636</v>
      </c>
      <c r="D516" s="7" t="s">
        <v>637</v>
      </c>
      <c r="E516" s="7" t="s">
        <v>1448</v>
      </c>
      <c r="F516" s="59" t="s">
        <v>2650</v>
      </c>
      <c r="G516" s="16">
        <v>0</v>
      </c>
      <c r="H516" s="28" t="s">
        <v>3699</v>
      </c>
      <c r="I516" s="16" t="s">
        <v>2647</v>
      </c>
      <c r="J516" s="16" t="s">
        <v>2647</v>
      </c>
      <c r="K516" s="59" t="s">
        <v>2648</v>
      </c>
      <c r="L516" s="16" t="s">
        <v>30</v>
      </c>
      <c r="M516" s="59" t="s">
        <v>2649</v>
      </c>
      <c r="N516" s="7" t="s">
        <v>2630</v>
      </c>
      <c r="O516" s="58">
        <v>60</v>
      </c>
      <c r="P516" s="58">
        <v>1181.25</v>
      </c>
      <c r="Q516" s="24">
        <f t="shared" ref="Q516:Q576" si="16">O516*P516</f>
        <v>70875</v>
      </c>
      <c r="R516" s="24">
        <f t="shared" ref="R516:R576" si="17">Q516*1.12</f>
        <v>79380.000000000015</v>
      </c>
      <c r="S516" s="16" t="s">
        <v>61</v>
      </c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77"/>
      <c r="AK516" s="66"/>
      <c r="AL516" s="79"/>
      <c r="AM516" s="79"/>
      <c r="AN516" s="79"/>
      <c r="AO516" s="79"/>
      <c r="AP516" s="79"/>
    </row>
    <row r="517" spans="1:42" ht="94.5" x14ac:dyDescent="0.25">
      <c r="A517" s="16" t="s">
        <v>3150</v>
      </c>
      <c r="B517" s="57" t="s">
        <v>362</v>
      </c>
      <c r="C517" s="7" t="s">
        <v>281</v>
      </c>
      <c r="D517" s="7" t="s">
        <v>363</v>
      </c>
      <c r="E517" s="7" t="s">
        <v>1449</v>
      </c>
      <c r="F517" s="59" t="s">
        <v>2650</v>
      </c>
      <c r="G517" s="16">
        <v>0</v>
      </c>
      <c r="H517" s="28" t="s">
        <v>3699</v>
      </c>
      <c r="I517" s="16" t="s">
        <v>2647</v>
      </c>
      <c r="J517" s="16" t="s">
        <v>2647</v>
      </c>
      <c r="K517" s="59" t="s">
        <v>2648</v>
      </c>
      <c r="L517" s="16" t="s">
        <v>30</v>
      </c>
      <c r="M517" s="59" t="s">
        <v>2649</v>
      </c>
      <c r="N517" s="7" t="s">
        <v>2630</v>
      </c>
      <c r="O517" s="58">
        <v>2</v>
      </c>
      <c r="P517" s="58">
        <v>35532</v>
      </c>
      <c r="Q517" s="24">
        <f t="shared" si="16"/>
        <v>71064</v>
      </c>
      <c r="R517" s="24">
        <f t="shared" si="17"/>
        <v>79591.680000000008</v>
      </c>
      <c r="S517" s="16" t="s">
        <v>61</v>
      </c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77"/>
      <c r="AK517" s="66"/>
      <c r="AL517" s="79"/>
      <c r="AM517" s="79"/>
      <c r="AN517" s="79"/>
      <c r="AO517" s="79"/>
      <c r="AP517" s="79"/>
    </row>
    <row r="518" spans="1:42" ht="94.5" x14ac:dyDescent="0.25">
      <c r="A518" s="16" t="s">
        <v>3151</v>
      </c>
      <c r="B518" s="57" t="s">
        <v>1394</v>
      </c>
      <c r="C518" s="7" t="s">
        <v>269</v>
      </c>
      <c r="D518" s="7" t="s">
        <v>1395</v>
      </c>
      <c r="E518" s="7" t="s">
        <v>1450</v>
      </c>
      <c r="F518" s="59" t="s">
        <v>2650</v>
      </c>
      <c r="G518" s="16">
        <v>0</v>
      </c>
      <c r="H518" s="28" t="s">
        <v>3699</v>
      </c>
      <c r="I518" s="16" t="s">
        <v>2647</v>
      </c>
      <c r="J518" s="16" t="s">
        <v>2647</v>
      </c>
      <c r="K518" s="59" t="s">
        <v>2648</v>
      </c>
      <c r="L518" s="16" t="s">
        <v>30</v>
      </c>
      <c r="M518" s="59" t="s">
        <v>2649</v>
      </c>
      <c r="N518" s="7" t="s">
        <v>2630</v>
      </c>
      <c r="O518" s="58">
        <v>200</v>
      </c>
      <c r="P518" s="58">
        <v>359.39</v>
      </c>
      <c r="Q518" s="24">
        <f t="shared" si="16"/>
        <v>71878</v>
      </c>
      <c r="R518" s="24">
        <f t="shared" si="17"/>
        <v>80503.360000000001</v>
      </c>
      <c r="S518" s="16" t="s">
        <v>61</v>
      </c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77"/>
      <c r="AK518" s="66"/>
      <c r="AL518" s="79"/>
      <c r="AM518" s="79"/>
      <c r="AN518" s="79"/>
      <c r="AO518" s="79"/>
      <c r="AP518" s="79"/>
    </row>
    <row r="519" spans="1:42" ht="94.5" x14ac:dyDescent="0.25">
      <c r="A519" s="16" t="s">
        <v>3152</v>
      </c>
      <c r="B519" s="57" t="s">
        <v>1451</v>
      </c>
      <c r="C519" s="7" t="s">
        <v>1452</v>
      </c>
      <c r="D519" s="7" t="s">
        <v>1453</v>
      </c>
      <c r="E519" s="7" t="s">
        <v>1454</v>
      </c>
      <c r="F519" s="59" t="s">
        <v>2650</v>
      </c>
      <c r="G519" s="16">
        <v>0</v>
      </c>
      <c r="H519" s="28" t="s">
        <v>3699</v>
      </c>
      <c r="I519" s="16" t="s">
        <v>2647</v>
      </c>
      <c r="J519" s="16" t="s">
        <v>2647</v>
      </c>
      <c r="K519" s="59" t="s">
        <v>2648</v>
      </c>
      <c r="L519" s="16" t="s">
        <v>30</v>
      </c>
      <c r="M519" s="59" t="s">
        <v>2649</v>
      </c>
      <c r="N519" s="7" t="s">
        <v>2629</v>
      </c>
      <c r="O519" s="58">
        <v>137</v>
      </c>
      <c r="P519" s="58">
        <v>526.04999999999995</v>
      </c>
      <c r="Q519" s="24">
        <f t="shared" si="16"/>
        <v>72068.849999999991</v>
      </c>
      <c r="R519" s="24">
        <f t="shared" si="17"/>
        <v>80717.111999999994</v>
      </c>
      <c r="S519" s="16" t="s">
        <v>61</v>
      </c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77"/>
      <c r="AK519" s="66"/>
      <c r="AL519" s="79"/>
      <c r="AM519" s="79"/>
      <c r="AN519" s="79"/>
      <c r="AO519" s="79"/>
      <c r="AP519" s="79"/>
    </row>
    <row r="520" spans="1:42" ht="94.5" x14ac:dyDescent="0.25">
      <c r="A520" s="16" t="s">
        <v>3153</v>
      </c>
      <c r="B520" s="57" t="s">
        <v>1455</v>
      </c>
      <c r="C520" s="7" t="s">
        <v>1456</v>
      </c>
      <c r="D520" s="7" t="s">
        <v>915</v>
      </c>
      <c r="E520" s="7" t="s">
        <v>1457</v>
      </c>
      <c r="F520" s="59" t="s">
        <v>2650</v>
      </c>
      <c r="G520" s="16">
        <v>0</v>
      </c>
      <c r="H520" s="28" t="s">
        <v>3699</v>
      </c>
      <c r="I520" s="16" t="s">
        <v>2647</v>
      </c>
      <c r="J520" s="16" t="s">
        <v>2647</v>
      </c>
      <c r="K520" s="59" t="s">
        <v>2648</v>
      </c>
      <c r="L520" s="16" t="s">
        <v>30</v>
      </c>
      <c r="M520" s="59" t="s">
        <v>2649</v>
      </c>
      <c r="N520" s="7" t="s">
        <v>2630</v>
      </c>
      <c r="O520" s="58">
        <v>1</v>
      </c>
      <c r="P520" s="58">
        <v>72182.58</v>
      </c>
      <c r="Q520" s="24">
        <f t="shared" si="16"/>
        <v>72182.58</v>
      </c>
      <c r="R520" s="24">
        <f t="shared" si="17"/>
        <v>80844.489600000015</v>
      </c>
      <c r="S520" s="16" t="s">
        <v>61</v>
      </c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77"/>
      <c r="AK520" s="66"/>
      <c r="AL520" s="79"/>
      <c r="AM520" s="79"/>
      <c r="AN520" s="79"/>
      <c r="AO520" s="79"/>
      <c r="AP520" s="79"/>
    </row>
    <row r="521" spans="1:42" ht="94.5" x14ac:dyDescent="0.25">
      <c r="A521" s="16" t="s">
        <v>3154</v>
      </c>
      <c r="B521" s="57" t="s">
        <v>1458</v>
      </c>
      <c r="C521" s="7" t="s">
        <v>1459</v>
      </c>
      <c r="D521" s="7" t="s">
        <v>487</v>
      </c>
      <c r="E521" s="7" t="s">
        <v>1460</v>
      </c>
      <c r="F521" s="59" t="s">
        <v>2650</v>
      </c>
      <c r="G521" s="16">
        <v>0</v>
      </c>
      <c r="H521" s="28" t="s">
        <v>3699</v>
      </c>
      <c r="I521" s="16" t="s">
        <v>2647</v>
      </c>
      <c r="J521" s="16" t="s">
        <v>2647</v>
      </c>
      <c r="K521" s="59" t="s">
        <v>2648</v>
      </c>
      <c r="L521" s="16" t="s">
        <v>30</v>
      </c>
      <c r="M521" s="59" t="s">
        <v>2649</v>
      </c>
      <c r="N521" s="7" t="s">
        <v>2630</v>
      </c>
      <c r="O521" s="58">
        <v>2</v>
      </c>
      <c r="P521" s="58">
        <v>36252</v>
      </c>
      <c r="Q521" s="24">
        <f t="shared" si="16"/>
        <v>72504</v>
      </c>
      <c r="R521" s="24">
        <f t="shared" si="17"/>
        <v>81204.48000000001</v>
      </c>
      <c r="S521" s="16" t="s">
        <v>61</v>
      </c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77"/>
      <c r="AK521" s="66"/>
      <c r="AL521" s="79"/>
      <c r="AM521" s="79"/>
      <c r="AN521" s="79"/>
      <c r="AO521" s="79"/>
      <c r="AP521" s="79"/>
    </row>
    <row r="522" spans="1:42" ht="94.5" x14ac:dyDescent="0.25">
      <c r="A522" s="16" t="s">
        <v>3155</v>
      </c>
      <c r="B522" s="57" t="s">
        <v>492</v>
      </c>
      <c r="C522" s="7" t="s">
        <v>493</v>
      </c>
      <c r="D522" s="7" t="s">
        <v>494</v>
      </c>
      <c r="E522" s="7" t="s">
        <v>1461</v>
      </c>
      <c r="F522" s="59" t="s">
        <v>2650</v>
      </c>
      <c r="G522" s="16">
        <v>0</v>
      </c>
      <c r="H522" s="28" t="s">
        <v>3699</v>
      </c>
      <c r="I522" s="16" t="s">
        <v>2647</v>
      </c>
      <c r="J522" s="16" t="s">
        <v>2647</v>
      </c>
      <c r="K522" s="59" t="s">
        <v>2648</v>
      </c>
      <c r="L522" s="16" t="s">
        <v>30</v>
      </c>
      <c r="M522" s="59" t="s">
        <v>2649</v>
      </c>
      <c r="N522" s="7" t="s">
        <v>2630</v>
      </c>
      <c r="O522" s="58">
        <v>30</v>
      </c>
      <c r="P522" s="58">
        <v>2420.75</v>
      </c>
      <c r="Q522" s="24">
        <f t="shared" si="16"/>
        <v>72622.5</v>
      </c>
      <c r="R522" s="24">
        <f t="shared" si="17"/>
        <v>81337.200000000012</v>
      </c>
      <c r="S522" s="16" t="s">
        <v>61</v>
      </c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77"/>
      <c r="AK522" s="66"/>
      <c r="AL522" s="79"/>
      <c r="AM522" s="79"/>
      <c r="AN522" s="79"/>
      <c r="AO522" s="79"/>
      <c r="AP522" s="79"/>
    </row>
    <row r="523" spans="1:42" ht="94.5" x14ac:dyDescent="0.25">
      <c r="A523" s="16" t="s">
        <v>3156</v>
      </c>
      <c r="B523" s="57" t="s">
        <v>1462</v>
      </c>
      <c r="C523" s="7" t="s">
        <v>1463</v>
      </c>
      <c r="D523" s="7" t="s">
        <v>1464</v>
      </c>
      <c r="E523" s="7" t="s">
        <v>1465</v>
      </c>
      <c r="F523" s="59" t="s">
        <v>2650</v>
      </c>
      <c r="G523" s="16">
        <v>0</v>
      </c>
      <c r="H523" s="28" t="s">
        <v>3699</v>
      </c>
      <c r="I523" s="16" t="s">
        <v>2647</v>
      </c>
      <c r="J523" s="16" t="s">
        <v>2647</v>
      </c>
      <c r="K523" s="59" t="s">
        <v>2648</v>
      </c>
      <c r="L523" s="16" t="s">
        <v>30</v>
      </c>
      <c r="M523" s="59" t="s">
        <v>2649</v>
      </c>
      <c r="N523" s="7" t="s">
        <v>2630</v>
      </c>
      <c r="O523" s="58">
        <v>1</v>
      </c>
      <c r="P523" s="58">
        <v>72676.800000000003</v>
      </c>
      <c r="Q523" s="24">
        <f t="shared" si="16"/>
        <v>72676.800000000003</v>
      </c>
      <c r="R523" s="24">
        <f t="shared" si="17"/>
        <v>81398.016000000018</v>
      </c>
      <c r="S523" s="16" t="s">
        <v>61</v>
      </c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77"/>
      <c r="AK523" s="66"/>
      <c r="AL523" s="79"/>
      <c r="AM523" s="79"/>
      <c r="AN523" s="79"/>
      <c r="AO523" s="79"/>
      <c r="AP523" s="79"/>
    </row>
    <row r="524" spans="1:42" ht="94.5" x14ac:dyDescent="0.25">
      <c r="A524" s="16" t="s">
        <v>3157</v>
      </c>
      <c r="B524" s="57" t="s">
        <v>434</v>
      </c>
      <c r="C524" s="7" t="s">
        <v>281</v>
      </c>
      <c r="D524" s="7" t="s">
        <v>435</v>
      </c>
      <c r="E524" s="7" t="s">
        <v>1466</v>
      </c>
      <c r="F524" s="59" t="s">
        <v>2650</v>
      </c>
      <c r="G524" s="16">
        <v>0</v>
      </c>
      <c r="H524" s="28" t="s">
        <v>3699</v>
      </c>
      <c r="I524" s="16" t="s">
        <v>2647</v>
      </c>
      <c r="J524" s="16" t="s">
        <v>2647</v>
      </c>
      <c r="K524" s="59" t="s">
        <v>2648</v>
      </c>
      <c r="L524" s="16" t="s">
        <v>30</v>
      </c>
      <c r="M524" s="59" t="s">
        <v>2649</v>
      </c>
      <c r="N524" s="7" t="s">
        <v>2630</v>
      </c>
      <c r="O524" s="58">
        <v>10</v>
      </c>
      <c r="P524" s="58">
        <v>7275</v>
      </c>
      <c r="Q524" s="24">
        <f t="shared" si="16"/>
        <v>72750</v>
      </c>
      <c r="R524" s="24">
        <f t="shared" si="17"/>
        <v>81480.000000000015</v>
      </c>
      <c r="S524" s="16" t="s">
        <v>61</v>
      </c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77"/>
      <c r="AK524" s="66"/>
      <c r="AL524" s="79"/>
      <c r="AM524" s="79"/>
      <c r="AN524" s="79"/>
      <c r="AO524" s="79"/>
      <c r="AP524" s="79"/>
    </row>
    <row r="525" spans="1:42" ht="94.5" x14ac:dyDescent="0.25">
      <c r="A525" s="16" t="s">
        <v>3158</v>
      </c>
      <c r="B525" s="57" t="s">
        <v>557</v>
      </c>
      <c r="C525" s="7" t="s">
        <v>558</v>
      </c>
      <c r="D525" s="7" t="s">
        <v>559</v>
      </c>
      <c r="E525" s="7" t="s">
        <v>1467</v>
      </c>
      <c r="F525" s="59" t="s">
        <v>2650</v>
      </c>
      <c r="G525" s="16">
        <v>0</v>
      </c>
      <c r="H525" s="28" t="s">
        <v>3699</v>
      </c>
      <c r="I525" s="16" t="s">
        <v>2647</v>
      </c>
      <c r="J525" s="16" t="s">
        <v>2647</v>
      </c>
      <c r="K525" s="59" t="s">
        <v>2648</v>
      </c>
      <c r="L525" s="16" t="s">
        <v>30</v>
      </c>
      <c r="M525" s="59" t="s">
        <v>2649</v>
      </c>
      <c r="N525" s="7" t="s">
        <v>2630</v>
      </c>
      <c r="O525" s="58">
        <v>5</v>
      </c>
      <c r="P525" s="58">
        <v>14592.27</v>
      </c>
      <c r="Q525" s="24">
        <f t="shared" si="16"/>
        <v>72961.350000000006</v>
      </c>
      <c r="R525" s="24">
        <f t="shared" si="17"/>
        <v>81716.712000000014</v>
      </c>
      <c r="S525" s="16" t="s">
        <v>61</v>
      </c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77"/>
      <c r="AK525" s="66"/>
      <c r="AL525" s="79"/>
      <c r="AM525" s="79"/>
      <c r="AN525" s="79"/>
      <c r="AO525" s="79"/>
      <c r="AP525" s="79"/>
    </row>
    <row r="526" spans="1:42" ht="94.5" x14ac:dyDescent="0.25">
      <c r="A526" s="16" t="s">
        <v>3159</v>
      </c>
      <c r="B526" s="57" t="s">
        <v>1468</v>
      </c>
      <c r="C526" s="7" t="s">
        <v>401</v>
      </c>
      <c r="D526" s="7" t="s">
        <v>1469</v>
      </c>
      <c r="E526" s="7" t="s">
        <v>1470</v>
      </c>
      <c r="F526" s="59" t="s">
        <v>2650</v>
      </c>
      <c r="G526" s="16">
        <v>0</v>
      </c>
      <c r="H526" s="28" t="s">
        <v>3699</v>
      </c>
      <c r="I526" s="16" t="s">
        <v>2647</v>
      </c>
      <c r="J526" s="16" t="s">
        <v>2647</v>
      </c>
      <c r="K526" s="59" t="s">
        <v>2648</v>
      </c>
      <c r="L526" s="16" t="s">
        <v>30</v>
      </c>
      <c r="M526" s="59" t="s">
        <v>2649</v>
      </c>
      <c r="N526" s="7" t="s">
        <v>2641</v>
      </c>
      <c r="O526" s="58">
        <v>5</v>
      </c>
      <c r="P526" s="58">
        <v>14679</v>
      </c>
      <c r="Q526" s="24">
        <f t="shared" si="16"/>
        <v>73395</v>
      </c>
      <c r="R526" s="24">
        <f t="shared" si="17"/>
        <v>82202.400000000009</v>
      </c>
      <c r="S526" s="16" t="s">
        <v>61</v>
      </c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77"/>
      <c r="AK526" s="66"/>
      <c r="AL526" s="79"/>
      <c r="AM526" s="79"/>
      <c r="AN526" s="79"/>
      <c r="AO526" s="79"/>
      <c r="AP526" s="79"/>
    </row>
    <row r="527" spans="1:42" ht="94.5" x14ac:dyDescent="0.25">
      <c r="A527" s="16" t="s">
        <v>3160</v>
      </c>
      <c r="B527" s="57" t="s">
        <v>1325</v>
      </c>
      <c r="C527" s="7" t="s">
        <v>520</v>
      </c>
      <c r="D527" s="7" t="s">
        <v>1326</v>
      </c>
      <c r="E527" s="7" t="s">
        <v>1471</v>
      </c>
      <c r="F527" s="59" t="s">
        <v>2650</v>
      </c>
      <c r="G527" s="16">
        <v>0</v>
      </c>
      <c r="H527" s="28" t="s">
        <v>3699</v>
      </c>
      <c r="I527" s="16" t="s">
        <v>2647</v>
      </c>
      <c r="J527" s="16" t="s">
        <v>2647</v>
      </c>
      <c r="K527" s="59" t="s">
        <v>2648</v>
      </c>
      <c r="L527" s="16" t="s">
        <v>30</v>
      </c>
      <c r="M527" s="59" t="s">
        <v>2649</v>
      </c>
      <c r="N527" s="7" t="s">
        <v>2630</v>
      </c>
      <c r="O527" s="58">
        <v>100</v>
      </c>
      <c r="P527" s="58">
        <v>735</v>
      </c>
      <c r="Q527" s="24">
        <f t="shared" si="16"/>
        <v>73500</v>
      </c>
      <c r="R527" s="24">
        <f t="shared" si="17"/>
        <v>82320.000000000015</v>
      </c>
      <c r="S527" s="16" t="s">
        <v>61</v>
      </c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77"/>
      <c r="AK527" s="66"/>
      <c r="AL527" s="79"/>
      <c r="AM527" s="79"/>
      <c r="AN527" s="79"/>
      <c r="AO527" s="79"/>
      <c r="AP527" s="79"/>
    </row>
    <row r="528" spans="1:42" ht="94.5" x14ac:dyDescent="0.25">
      <c r="A528" s="16" t="s">
        <v>3161</v>
      </c>
      <c r="B528" s="57" t="s">
        <v>1472</v>
      </c>
      <c r="C528" s="7" t="s">
        <v>1473</v>
      </c>
      <c r="D528" s="7" t="s">
        <v>1474</v>
      </c>
      <c r="E528" s="7" t="s">
        <v>1475</v>
      </c>
      <c r="F528" s="59" t="s">
        <v>2650</v>
      </c>
      <c r="G528" s="16">
        <v>0</v>
      </c>
      <c r="H528" s="28" t="s">
        <v>3699</v>
      </c>
      <c r="I528" s="16" t="s">
        <v>2647</v>
      </c>
      <c r="J528" s="16" t="s">
        <v>2647</v>
      </c>
      <c r="K528" s="59" t="s">
        <v>2648</v>
      </c>
      <c r="L528" s="16" t="s">
        <v>30</v>
      </c>
      <c r="M528" s="59" t="s">
        <v>2649</v>
      </c>
      <c r="N528" s="7" t="s">
        <v>2630</v>
      </c>
      <c r="O528" s="58">
        <v>5</v>
      </c>
      <c r="P528" s="58">
        <v>14727.22</v>
      </c>
      <c r="Q528" s="24">
        <f t="shared" si="16"/>
        <v>73636.099999999991</v>
      </c>
      <c r="R528" s="24">
        <f t="shared" si="17"/>
        <v>82472.432000000001</v>
      </c>
      <c r="S528" s="16" t="s">
        <v>61</v>
      </c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77"/>
      <c r="AK528" s="66"/>
      <c r="AL528" s="79"/>
      <c r="AM528" s="79"/>
      <c r="AN528" s="79"/>
      <c r="AO528" s="79"/>
      <c r="AP528" s="79"/>
    </row>
    <row r="529" spans="1:42" ht="94.5" x14ac:dyDescent="0.25">
      <c r="A529" s="16" t="s">
        <v>3162</v>
      </c>
      <c r="B529" s="57" t="s">
        <v>1188</v>
      </c>
      <c r="C529" s="7" t="s">
        <v>842</v>
      </c>
      <c r="D529" s="7" t="s">
        <v>1189</v>
      </c>
      <c r="E529" s="7" t="s">
        <v>1476</v>
      </c>
      <c r="F529" s="59" t="s">
        <v>2650</v>
      </c>
      <c r="G529" s="16">
        <v>0</v>
      </c>
      <c r="H529" s="28" t="s">
        <v>3699</v>
      </c>
      <c r="I529" s="16" t="s">
        <v>2647</v>
      </c>
      <c r="J529" s="16" t="s">
        <v>2647</v>
      </c>
      <c r="K529" s="59" t="s">
        <v>2648</v>
      </c>
      <c r="L529" s="16" t="s">
        <v>30</v>
      </c>
      <c r="M529" s="59" t="s">
        <v>2649</v>
      </c>
      <c r="N529" s="7" t="s">
        <v>2630</v>
      </c>
      <c r="O529" s="58">
        <v>46</v>
      </c>
      <c r="P529" s="58">
        <v>1601.99</v>
      </c>
      <c r="Q529" s="24">
        <f t="shared" si="16"/>
        <v>73691.539999999994</v>
      </c>
      <c r="R529" s="24">
        <f t="shared" si="17"/>
        <v>82534.524799999999</v>
      </c>
      <c r="S529" s="16" t="s">
        <v>61</v>
      </c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77"/>
      <c r="AK529" s="66"/>
      <c r="AL529" s="79"/>
      <c r="AM529" s="79"/>
      <c r="AN529" s="79"/>
      <c r="AO529" s="79"/>
      <c r="AP529" s="79"/>
    </row>
    <row r="530" spans="1:42" ht="94.5" x14ac:dyDescent="0.25">
      <c r="A530" s="16" t="s">
        <v>3163</v>
      </c>
      <c r="B530" s="57" t="s">
        <v>892</v>
      </c>
      <c r="C530" s="7" t="s">
        <v>893</v>
      </c>
      <c r="D530" s="7" t="s">
        <v>894</v>
      </c>
      <c r="E530" s="7" t="s">
        <v>1477</v>
      </c>
      <c r="F530" s="59" t="s">
        <v>2650</v>
      </c>
      <c r="G530" s="16">
        <v>0</v>
      </c>
      <c r="H530" s="28" t="s">
        <v>3699</v>
      </c>
      <c r="I530" s="16" t="s">
        <v>2647</v>
      </c>
      <c r="J530" s="16" t="s">
        <v>2647</v>
      </c>
      <c r="K530" s="59" t="s">
        <v>2648</v>
      </c>
      <c r="L530" s="16" t="s">
        <v>30</v>
      </c>
      <c r="M530" s="59" t="s">
        <v>2649</v>
      </c>
      <c r="N530" s="7" t="s">
        <v>2630</v>
      </c>
      <c r="O530" s="58">
        <v>2</v>
      </c>
      <c r="P530" s="58">
        <v>36852.629999999997</v>
      </c>
      <c r="Q530" s="24">
        <f t="shared" si="16"/>
        <v>73705.259999999995</v>
      </c>
      <c r="R530" s="24">
        <f t="shared" si="17"/>
        <v>82549.891199999998</v>
      </c>
      <c r="S530" s="16" t="s">
        <v>61</v>
      </c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77"/>
      <c r="AK530" s="66"/>
      <c r="AL530" s="79"/>
      <c r="AM530" s="79"/>
      <c r="AN530" s="79"/>
      <c r="AO530" s="79"/>
      <c r="AP530" s="79"/>
    </row>
    <row r="531" spans="1:42" ht="94.5" x14ac:dyDescent="0.25">
      <c r="A531" s="16" t="s">
        <v>3164</v>
      </c>
      <c r="B531" s="57" t="s">
        <v>1478</v>
      </c>
      <c r="C531" s="7" t="s">
        <v>1479</v>
      </c>
      <c r="D531" s="7" t="s">
        <v>1480</v>
      </c>
      <c r="E531" s="7" t="s">
        <v>1481</v>
      </c>
      <c r="F531" s="59" t="s">
        <v>2650</v>
      </c>
      <c r="G531" s="16">
        <v>0</v>
      </c>
      <c r="H531" s="28" t="s">
        <v>3699</v>
      </c>
      <c r="I531" s="16" t="s">
        <v>2647</v>
      </c>
      <c r="J531" s="16" t="s">
        <v>2647</v>
      </c>
      <c r="K531" s="59" t="s">
        <v>2648</v>
      </c>
      <c r="L531" s="16" t="s">
        <v>30</v>
      </c>
      <c r="M531" s="59" t="s">
        <v>2649</v>
      </c>
      <c r="N531" s="7" t="s">
        <v>2631</v>
      </c>
      <c r="O531" s="58">
        <v>300</v>
      </c>
      <c r="P531" s="58">
        <v>245.7</v>
      </c>
      <c r="Q531" s="24">
        <f t="shared" si="16"/>
        <v>73710</v>
      </c>
      <c r="R531" s="24">
        <f t="shared" si="17"/>
        <v>82555.200000000012</v>
      </c>
      <c r="S531" s="16" t="s">
        <v>61</v>
      </c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77"/>
      <c r="AK531" s="66"/>
      <c r="AL531" s="79"/>
      <c r="AM531" s="79"/>
      <c r="AN531" s="79"/>
      <c r="AO531" s="79"/>
      <c r="AP531" s="79"/>
    </row>
    <row r="532" spans="1:42" ht="94.5" x14ac:dyDescent="0.25">
      <c r="A532" s="16" t="s">
        <v>3165</v>
      </c>
      <c r="B532" s="57" t="s">
        <v>1482</v>
      </c>
      <c r="C532" s="7" t="s">
        <v>1483</v>
      </c>
      <c r="D532" s="7" t="s">
        <v>1484</v>
      </c>
      <c r="E532" s="7" t="s">
        <v>1485</v>
      </c>
      <c r="F532" s="59" t="s">
        <v>2650</v>
      </c>
      <c r="G532" s="16">
        <v>0</v>
      </c>
      <c r="H532" s="28" t="s">
        <v>3699</v>
      </c>
      <c r="I532" s="16" t="s">
        <v>2647</v>
      </c>
      <c r="J532" s="16" t="s">
        <v>2647</v>
      </c>
      <c r="K532" s="59" t="s">
        <v>2648</v>
      </c>
      <c r="L532" s="16" t="s">
        <v>30</v>
      </c>
      <c r="M532" s="59" t="s">
        <v>2649</v>
      </c>
      <c r="N532" s="7" t="s">
        <v>2630</v>
      </c>
      <c r="O532" s="58">
        <v>24</v>
      </c>
      <c r="P532" s="58">
        <v>3092.25</v>
      </c>
      <c r="Q532" s="24">
        <f t="shared" si="16"/>
        <v>74214</v>
      </c>
      <c r="R532" s="24">
        <f t="shared" si="17"/>
        <v>83119.680000000008</v>
      </c>
      <c r="S532" s="16" t="s">
        <v>61</v>
      </c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77"/>
      <c r="AK532" s="66"/>
      <c r="AL532" s="79"/>
      <c r="AM532" s="79"/>
      <c r="AN532" s="79"/>
      <c r="AO532" s="79"/>
      <c r="AP532" s="79"/>
    </row>
    <row r="533" spans="1:42" ht="94.5" x14ac:dyDescent="0.25">
      <c r="A533" s="16" t="s">
        <v>3166</v>
      </c>
      <c r="B533" s="57" t="s">
        <v>635</v>
      </c>
      <c r="C533" s="7" t="s">
        <v>636</v>
      </c>
      <c r="D533" s="7" t="s">
        <v>637</v>
      </c>
      <c r="E533" s="7" t="s">
        <v>1486</v>
      </c>
      <c r="F533" s="59" t="s">
        <v>2650</v>
      </c>
      <c r="G533" s="16">
        <v>0</v>
      </c>
      <c r="H533" s="28" t="s">
        <v>3699</v>
      </c>
      <c r="I533" s="16" t="s">
        <v>2647</v>
      </c>
      <c r="J533" s="16" t="s">
        <v>2647</v>
      </c>
      <c r="K533" s="59" t="s">
        <v>2648</v>
      </c>
      <c r="L533" s="16" t="s">
        <v>30</v>
      </c>
      <c r="M533" s="59" t="s">
        <v>2649</v>
      </c>
      <c r="N533" s="7" t="s">
        <v>2630</v>
      </c>
      <c r="O533" s="58">
        <v>110</v>
      </c>
      <c r="P533" s="58">
        <v>675.68</v>
      </c>
      <c r="Q533" s="24">
        <f t="shared" si="16"/>
        <v>74324.799999999988</v>
      </c>
      <c r="R533" s="24">
        <f t="shared" si="17"/>
        <v>83243.775999999998</v>
      </c>
      <c r="S533" s="16" t="s">
        <v>61</v>
      </c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77"/>
      <c r="AK533" s="66"/>
      <c r="AL533" s="79"/>
      <c r="AM533" s="79"/>
      <c r="AN533" s="79"/>
      <c r="AO533" s="79"/>
      <c r="AP533" s="79"/>
    </row>
    <row r="534" spans="1:42" ht="94.5" x14ac:dyDescent="0.25">
      <c r="A534" s="16" t="s">
        <v>3167</v>
      </c>
      <c r="B534" s="57" t="s">
        <v>1487</v>
      </c>
      <c r="C534" s="7" t="s">
        <v>1030</v>
      </c>
      <c r="D534" s="7" t="s">
        <v>1488</v>
      </c>
      <c r="E534" s="7" t="s">
        <v>1489</v>
      </c>
      <c r="F534" s="59" t="s">
        <v>2650</v>
      </c>
      <c r="G534" s="16">
        <v>0</v>
      </c>
      <c r="H534" s="28" t="s">
        <v>3699</v>
      </c>
      <c r="I534" s="16" t="s">
        <v>2647</v>
      </c>
      <c r="J534" s="16" t="s">
        <v>2647</v>
      </c>
      <c r="K534" s="59" t="s">
        <v>2648</v>
      </c>
      <c r="L534" s="16" t="s">
        <v>30</v>
      </c>
      <c r="M534" s="59" t="s">
        <v>2649</v>
      </c>
      <c r="N534" s="7" t="s">
        <v>2630</v>
      </c>
      <c r="O534" s="58">
        <v>500</v>
      </c>
      <c r="P534" s="58">
        <v>149</v>
      </c>
      <c r="Q534" s="24">
        <f t="shared" si="16"/>
        <v>74500</v>
      </c>
      <c r="R534" s="24">
        <f t="shared" si="17"/>
        <v>83440.000000000015</v>
      </c>
      <c r="S534" s="16" t="s">
        <v>61</v>
      </c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77"/>
      <c r="AK534" s="66"/>
      <c r="AL534" s="79"/>
      <c r="AM534" s="79"/>
      <c r="AN534" s="79"/>
      <c r="AO534" s="79"/>
      <c r="AP534" s="79"/>
    </row>
    <row r="535" spans="1:42" ht="94.5" x14ac:dyDescent="0.25">
      <c r="A535" s="16" t="s">
        <v>3168</v>
      </c>
      <c r="B535" s="57" t="s">
        <v>1490</v>
      </c>
      <c r="C535" s="7" t="s">
        <v>1435</v>
      </c>
      <c r="D535" s="7" t="s">
        <v>1491</v>
      </c>
      <c r="E535" s="7" t="s">
        <v>1492</v>
      </c>
      <c r="F535" s="59" t="s">
        <v>2650</v>
      </c>
      <c r="G535" s="16">
        <v>0</v>
      </c>
      <c r="H535" s="28" t="s">
        <v>3699</v>
      </c>
      <c r="I535" s="16" t="s">
        <v>2647</v>
      </c>
      <c r="J535" s="16" t="s">
        <v>2647</v>
      </c>
      <c r="K535" s="59" t="s">
        <v>2648</v>
      </c>
      <c r="L535" s="16" t="s">
        <v>30</v>
      </c>
      <c r="M535" s="59" t="s">
        <v>2649</v>
      </c>
      <c r="N535" s="7" t="s">
        <v>2630</v>
      </c>
      <c r="O535" s="58">
        <v>20</v>
      </c>
      <c r="P535" s="58">
        <v>3745</v>
      </c>
      <c r="Q535" s="24">
        <f t="shared" si="16"/>
        <v>74900</v>
      </c>
      <c r="R535" s="24">
        <f t="shared" si="17"/>
        <v>83888.000000000015</v>
      </c>
      <c r="S535" s="16" t="s">
        <v>61</v>
      </c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77"/>
      <c r="AK535" s="66"/>
      <c r="AL535" s="79"/>
      <c r="AM535" s="79"/>
      <c r="AN535" s="79"/>
      <c r="AO535" s="79"/>
      <c r="AP535" s="79"/>
    </row>
    <row r="536" spans="1:42" ht="94.5" x14ac:dyDescent="0.25">
      <c r="A536" s="16" t="s">
        <v>3169</v>
      </c>
      <c r="B536" s="57" t="s">
        <v>1493</v>
      </c>
      <c r="C536" s="7" t="s">
        <v>1494</v>
      </c>
      <c r="D536" s="7" t="s">
        <v>1495</v>
      </c>
      <c r="E536" s="7" t="s">
        <v>1496</v>
      </c>
      <c r="F536" s="59" t="s">
        <v>2650</v>
      </c>
      <c r="G536" s="16">
        <v>0</v>
      </c>
      <c r="H536" s="28" t="s">
        <v>3699</v>
      </c>
      <c r="I536" s="16" t="s">
        <v>2647</v>
      </c>
      <c r="J536" s="16" t="s">
        <v>2647</v>
      </c>
      <c r="K536" s="59" t="s">
        <v>2648</v>
      </c>
      <c r="L536" s="16" t="s">
        <v>30</v>
      </c>
      <c r="M536" s="59" t="s">
        <v>2649</v>
      </c>
      <c r="N536" s="7" t="s">
        <v>2630</v>
      </c>
      <c r="O536" s="58">
        <v>4</v>
      </c>
      <c r="P536" s="58">
        <v>18746.91</v>
      </c>
      <c r="Q536" s="24">
        <f t="shared" si="16"/>
        <v>74987.64</v>
      </c>
      <c r="R536" s="24">
        <f t="shared" si="17"/>
        <v>83986.156800000012</v>
      </c>
      <c r="S536" s="16" t="s">
        <v>61</v>
      </c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77"/>
      <c r="AK536" s="66"/>
      <c r="AL536" s="79"/>
      <c r="AM536" s="79"/>
      <c r="AN536" s="79"/>
      <c r="AO536" s="79"/>
      <c r="AP536" s="79"/>
    </row>
    <row r="537" spans="1:42" ht="94.5" x14ac:dyDescent="0.25">
      <c r="A537" s="16" t="s">
        <v>3170</v>
      </c>
      <c r="B537" s="57" t="s">
        <v>1497</v>
      </c>
      <c r="C537" s="7" t="s">
        <v>1498</v>
      </c>
      <c r="D537" s="7" t="s">
        <v>1499</v>
      </c>
      <c r="E537" s="7" t="s">
        <v>1500</v>
      </c>
      <c r="F537" s="59" t="s">
        <v>2650</v>
      </c>
      <c r="G537" s="16">
        <v>0</v>
      </c>
      <c r="H537" s="28" t="s">
        <v>3699</v>
      </c>
      <c r="I537" s="16" t="s">
        <v>2647</v>
      </c>
      <c r="J537" s="16" t="s">
        <v>2647</v>
      </c>
      <c r="K537" s="59" t="s">
        <v>2648</v>
      </c>
      <c r="L537" s="16" t="s">
        <v>30</v>
      </c>
      <c r="M537" s="59" t="s">
        <v>2649</v>
      </c>
      <c r="N537" s="7" t="s">
        <v>2630</v>
      </c>
      <c r="O537" s="58">
        <v>1</v>
      </c>
      <c r="P537" s="58">
        <v>75000</v>
      </c>
      <c r="Q537" s="24">
        <f t="shared" si="16"/>
        <v>75000</v>
      </c>
      <c r="R537" s="24">
        <f t="shared" si="17"/>
        <v>84000.000000000015</v>
      </c>
      <c r="S537" s="16" t="s">
        <v>61</v>
      </c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77"/>
      <c r="AK537" s="66"/>
      <c r="AL537" s="79"/>
      <c r="AM537" s="79"/>
      <c r="AN537" s="79"/>
      <c r="AO537" s="79"/>
      <c r="AP537" s="79"/>
    </row>
    <row r="538" spans="1:42" ht="94.5" x14ac:dyDescent="0.25">
      <c r="A538" s="16" t="s">
        <v>3171</v>
      </c>
      <c r="B538" s="57" t="s">
        <v>1497</v>
      </c>
      <c r="C538" s="7" t="s">
        <v>1498</v>
      </c>
      <c r="D538" s="7" t="s">
        <v>1499</v>
      </c>
      <c r="E538" s="7" t="s">
        <v>1501</v>
      </c>
      <c r="F538" s="59" t="s">
        <v>2650</v>
      </c>
      <c r="G538" s="16">
        <v>0</v>
      </c>
      <c r="H538" s="28" t="s">
        <v>3699</v>
      </c>
      <c r="I538" s="16" t="s">
        <v>2647</v>
      </c>
      <c r="J538" s="16" t="s">
        <v>2647</v>
      </c>
      <c r="K538" s="59" t="s">
        <v>2648</v>
      </c>
      <c r="L538" s="16" t="s">
        <v>30</v>
      </c>
      <c r="M538" s="59" t="s">
        <v>2649</v>
      </c>
      <c r="N538" s="7" t="s">
        <v>2630</v>
      </c>
      <c r="O538" s="58">
        <v>1</v>
      </c>
      <c r="P538" s="58">
        <v>75000</v>
      </c>
      <c r="Q538" s="24">
        <f t="shared" si="16"/>
        <v>75000</v>
      </c>
      <c r="R538" s="24">
        <f t="shared" si="17"/>
        <v>84000.000000000015</v>
      </c>
      <c r="S538" s="16" t="s">
        <v>61</v>
      </c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77"/>
      <c r="AK538" s="66"/>
      <c r="AL538" s="79"/>
      <c r="AM538" s="79"/>
      <c r="AN538" s="79"/>
      <c r="AO538" s="79"/>
      <c r="AP538" s="79"/>
    </row>
    <row r="539" spans="1:42" ht="94.5" x14ac:dyDescent="0.25">
      <c r="A539" s="16" t="s">
        <v>3172</v>
      </c>
      <c r="B539" s="57" t="s">
        <v>1502</v>
      </c>
      <c r="C539" s="7" t="s">
        <v>1503</v>
      </c>
      <c r="D539" s="7" t="s">
        <v>1504</v>
      </c>
      <c r="E539" s="7" t="s">
        <v>1505</v>
      </c>
      <c r="F539" s="59" t="s">
        <v>2650</v>
      </c>
      <c r="G539" s="16">
        <v>0</v>
      </c>
      <c r="H539" s="28" t="s">
        <v>3699</v>
      </c>
      <c r="I539" s="16" t="s">
        <v>2647</v>
      </c>
      <c r="J539" s="16" t="s">
        <v>2647</v>
      </c>
      <c r="K539" s="59" t="s">
        <v>2648</v>
      </c>
      <c r="L539" s="16" t="s">
        <v>30</v>
      </c>
      <c r="M539" s="59" t="s">
        <v>2649</v>
      </c>
      <c r="N539" s="7" t="s">
        <v>2630</v>
      </c>
      <c r="O539" s="58">
        <v>2</v>
      </c>
      <c r="P539" s="58">
        <v>37510.71</v>
      </c>
      <c r="Q539" s="24">
        <f t="shared" si="16"/>
        <v>75021.42</v>
      </c>
      <c r="R539" s="24">
        <f t="shared" si="17"/>
        <v>84023.99040000001</v>
      </c>
      <c r="S539" s="16" t="s">
        <v>61</v>
      </c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77"/>
      <c r="AK539" s="66"/>
      <c r="AL539" s="79"/>
      <c r="AM539" s="79"/>
      <c r="AN539" s="79"/>
      <c r="AO539" s="79"/>
      <c r="AP539" s="79"/>
    </row>
    <row r="540" spans="1:42" ht="94.5" x14ac:dyDescent="0.25">
      <c r="A540" s="16" t="s">
        <v>3173</v>
      </c>
      <c r="B540" s="57" t="s">
        <v>1152</v>
      </c>
      <c r="C540" s="7" t="s">
        <v>311</v>
      </c>
      <c r="D540" s="7" t="s">
        <v>1153</v>
      </c>
      <c r="E540" s="7" t="s">
        <v>1506</v>
      </c>
      <c r="F540" s="59" t="s">
        <v>2650</v>
      </c>
      <c r="G540" s="16">
        <v>0</v>
      </c>
      <c r="H540" s="28" t="s">
        <v>3699</v>
      </c>
      <c r="I540" s="16" t="s">
        <v>2647</v>
      </c>
      <c r="J540" s="16" t="s">
        <v>2647</v>
      </c>
      <c r="K540" s="59" t="s">
        <v>2648</v>
      </c>
      <c r="L540" s="16" t="s">
        <v>30</v>
      </c>
      <c r="M540" s="59" t="s">
        <v>2649</v>
      </c>
      <c r="N540" s="7" t="s">
        <v>2630</v>
      </c>
      <c r="O540" s="58">
        <v>90</v>
      </c>
      <c r="P540" s="58">
        <v>835.8</v>
      </c>
      <c r="Q540" s="24">
        <f t="shared" si="16"/>
        <v>75222</v>
      </c>
      <c r="R540" s="24">
        <f t="shared" si="17"/>
        <v>84248.640000000014</v>
      </c>
      <c r="S540" s="16" t="s">
        <v>61</v>
      </c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77"/>
      <c r="AK540" s="66"/>
      <c r="AL540" s="79"/>
      <c r="AM540" s="79"/>
      <c r="AN540" s="79"/>
      <c r="AO540" s="79"/>
      <c r="AP540" s="79"/>
    </row>
    <row r="541" spans="1:42" ht="94.5" x14ac:dyDescent="0.25">
      <c r="A541" s="16" t="s">
        <v>3174</v>
      </c>
      <c r="B541" s="57" t="s">
        <v>1507</v>
      </c>
      <c r="C541" s="7" t="s">
        <v>1508</v>
      </c>
      <c r="D541" s="7" t="s">
        <v>1509</v>
      </c>
      <c r="E541" s="7" t="s">
        <v>1510</v>
      </c>
      <c r="F541" s="59" t="s">
        <v>2650</v>
      </c>
      <c r="G541" s="16">
        <v>0</v>
      </c>
      <c r="H541" s="28" t="s">
        <v>3699</v>
      </c>
      <c r="I541" s="16" t="s">
        <v>2647</v>
      </c>
      <c r="J541" s="16" t="s">
        <v>2647</v>
      </c>
      <c r="K541" s="59" t="s">
        <v>2648</v>
      </c>
      <c r="L541" s="16" t="s">
        <v>30</v>
      </c>
      <c r="M541" s="59" t="s">
        <v>2649</v>
      </c>
      <c r="N541" s="7" t="s">
        <v>2630</v>
      </c>
      <c r="O541" s="58">
        <v>1</v>
      </c>
      <c r="P541" s="58">
        <v>75419.3</v>
      </c>
      <c r="Q541" s="24">
        <f t="shared" si="16"/>
        <v>75419.3</v>
      </c>
      <c r="R541" s="24">
        <f t="shared" si="17"/>
        <v>84469.616000000009</v>
      </c>
      <c r="S541" s="16" t="s">
        <v>61</v>
      </c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77"/>
      <c r="AK541" s="66"/>
      <c r="AL541" s="79"/>
      <c r="AM541" s="79"/>
      <c r="AN541" s="79"/>
      <c r="AO541" s="79"/>
      <c r="AP541" s="79"/>
    </row>
    <row r="542" spans="1:42" ht="94.5" x14ac:dyDescent="0.25">
      <c r="A542" s="16" t="s">
        <v>3175</v>
      </c>
      <c r="B542" s="57" t="s">
        <v>107</v>
      </c>
      <c r="C542" s="7" t="s">
        <v>108</v>
      </c>
      <c r="D542" s="7" t="s">
        <v>109</v>
      </c>
      <c r="E542" s="7" t="s">
        <v>1511</v>
      </c>
      <c r="F542" s="59" t="s">
        <v>2650</v>
      </c>
      <c r="G542" s="16">
        <v>0</v>
      </c>
      <c r="H542" s="28" t="s">
        <v>3699</v>
      </c>
      <c r="I542" s="16" t="s">
        <v>2647</v>
      </c>
      <c r="J542" s="16" t="s">
        <v>2647</v>
      </c>
      <c r="K542" s="59" t="s">
        <v>2648</v>
      </c>
      <c r="L542" s="16" t="s">
        <v>30</v>
      </c>
      <c r="M542" s="59" t="s">
        <v>2649</v>
      </c>
      <c r="N542" s="7" t="s">
        <v>2630</v>
      </c>
      <c r="O542" s="58">
        <v>10</v>
      </c>
      <c r="P542" s="58">
        <v>7560</v>
      </c>
      <c r="Q542" s="24">
        <f t="shared" si="16"/>
        <v>75600</v>
      </c>
      <c r="R542" s="24">
        <f t="shared" si="17"/>
        <v>84672.000000000015</v>
      </c>
      <c r="S542" s="16" t="s">
        <v>61</v>
      </c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77"/>
      <c r="AK542" s="66"/>
      <c r="AL542" s="79"/>
      <c r="AM542" s="79"/>
      <c r="AN542" s="79"/>
      <c r="AO542" s="79"/>
      <c r="AP542" s="79"/>
    </row>
    <row r="543" spans="1:42" ht="94.5" x14ac:dyDescent="0.25">
      <c r="A543" s="16" t="s">
        <v>3176</v>
      </c>
      <c r="B543" s="57" t="s">
        <v>1490</v>
      </c>
      <c r="C543" s="7" t="s">
        <v>1435</v>
      </c>
      <c r="D543" s="7" t="s">
        <v>1491</v>
      </c>
      <c r="E543" s="7" t="s">
        <v>1512</v>
      </c>
      <c r="F543" s="59" t="s">
        <v>2650</v>
      </c>
      <c r="G543" s="16">
        <v>0</v>
      </c>
      <c r="H543" s="28" t="s">
        <v>3699</v>
      </c>
      <c r="I543" s="16" t="s">
        <v>2647</v>
      </c>
      <c r="J543" s="16" t="s">
        <v>2647</v>
      </c>
      <c r="K543" s="59" t="s">
        <v>2648</v>
      </c>
      <c r="L543" s="16" t="s">
        <v>30</v>
      </c>
      <c r="M543" s="59" t="s">
        <v>2649</v>
      </c>
      <c r="N543" s="7" t="s">
        <v>2630</v>
      </c>
      <c r="O543" s="58">
        <v>20</v>
      </c>
      <c r="P543" s="58">
        <v>3936.19</v>
      </c>
      <c r="Q543" s="24">
        <f t="shared" si="16"/>
        <v>78723.8</v>
      </c>
      <c r="R543" s="24">
        <f t="shared" si="17"/>
        <v>88170.656000000017</v>
      </c>
      <c r="S543" s="16" t="s">
        <v>61</v>
      </c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77"/>
      <c r="AK543" s="66"/>
      <c r="AL543" s="79"/>
      <c r="AM543" s="79"/>
      <c r="AN543" s="79"/>
      <c r="AO543" s="79"/>
      <c r="AP543" s="79"/>
    </row>
    <row r="544" spans="1:42" ht="94.5" x14ac:dyDescent="0.25">
      <c r="A544" s="16" t="s">
        <v>3177</v>
      </c>
      <c r="B544" s="57" t="s">
        <v>1513</v>
      </c>
      <c r="C544" s="7" t="s">
        <v>1514</v>
      </c>
      <c r="D544" s="7" t="s">
        <v>1515</v>
      </c>
      <c r="E544" s="7" t="s">
        <v>1516</v>
      </c>
      <c r="F544" s="59" t="s">
        <v>2650</v>
      </c>
      <c r="G544" s="16">
        <v>0</v>
      </c>
      <c r="H544" s="28" t="s">
        <v>3699</v>
      </c>
      <c r="I544" s="16" t="s">
        <v>2647</v>
      </c>
      <c r="J544" s="16" t="s">
        <v>2647</v>
      </c>
      <c r="K544" s="59" t="s">
        <v>2648</v>
      </c>
      <c r="L544" s="16" t="s">
        <v>30</v>
      </c>
      <c r="M544" s="59" t="s">
        <v>2649</v>
      </c>
      <c r="N544" s="7" t="s">
        <v>2640</v>
      </c>
      <c r="O544" s="58">
        <v>3</v>
      </c>
      <c r="P544" s="58">
        <v>26565</v>
      </c>
      <c r="Q544" s="24">
        <f t="shared" si="16"/>
        <v>79695</v>
      </c>
      <c r="R544" s="24">
        <f t="shared" si="17"/>
        <v>89258.400000000009</v>
      </c>
      <c r="S544" s="16" t="s">
        <v>61</v>
      </c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77"/>
      <c r="AK544" s="66"/>
      <c r="AL544" s="79"/>
      <c r="AM544" s="79"/>
      <c r="AN544" s="79"/>
      <c r="AO544" s="79"/>
      <c r="AP544" s="79"/>
    </row>
    <row r="545" spans="1:42" ht="94.5" x14ac:dyDescent="0.25">
      <c r="A545" s="16" t="s">
        <v>3178</v>
      </c>
      <c r="B545" s="57" t="s">
        <v>509</v>
      </c>
      <c r="C545" s="7" t="s">
        <v>323</v>
      </c>
      <c r="D545" s="7" t="s">
        <v>510</v>
      </c>
      <c r="E545" s="7" t="s">
        <v>1517</v>
      </c>
      <c r="F545" s="59" t="s">
        <v>2650</v>
      </c>
      <c r="G545" s="16">
        <v>0</v>
      </c>
      <c r="H545" s="28" t="s">
        <v>3699</v>
      </c>
      <c r="I545" s="16" t="s">
        <v>2647</v>
      </c>
      <c r="J545" s="16" t="s">
        <v>2647</v>
      </c>
      <c r="K545" s="59" t="s">
        <v>2648</v>
      </c>
      <c r="L545" s="16" t="s">
        <v>30</v>
      </c>
      <c r="M545" s="59" t="s">
        <v>2649</v>
      </c>
      <c r="N545" s="7" t="s">
        <v>2630</v>
      </c>
      <c r="O545" s="58">
        <v>50</v>
      </c>
      <c r="P545" s="58">
        <v>1596</v>
      </c>
      <c r="Q545" s="24">
        <f t="shared" si="16"/>
        <v>79800</v>
      </c>
      <c r="R545" s="24">
        <f t="shared" si="17"/>
        <v>89376.000000000015</v>
      </c>
      <c r="S545" s="16" t="s">
        <v>61</v>
      </c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77"/>
      <c r="AK545" s="66"/>
      <c r="AL545" s="79"/>
      <c r="AM545" s="79"/>
      <c r="AN545" s="79"/>
      <c r="AO545" s="79"/>
      <c r="AP545" s="79"/>
    </row>
    <row r="546" spans="1:42" ht="94.5" x14ac:dyDescent="0.25">
      <c r="A546" s="16" t="s">
        <v>3179</v>
      </c>
      <c r="B546" s="57" t="s">
        <v>1518</v>
      </c>
      <c r="C546" s="7" t="s">
        <v>1235</v>
      </c>
      <c r="D546" s="7" t="s">
        <v>1519</v>
      </c>
      <c r="E546" s="7" t="s">
        <v>1520</v>
      </c>
      <c r="F546" s="59" t="s">
        <v>2650</v>
      </c>
      <c r="G546" s="16">
        <v>0</v>
      </c>
      <c r="H546" s="28" t="s">
        <v>3699</v>
      </c>
      <c r="I546" s="16" t="s">
        <v>2647</v>
      </c>
      <c r="J546" s="16" t="s">
        <v>2647</v>
      </c>
      <c r="K546" s="59" t="s">
        <v>2648</v>
      </c>
      <c r="L546" s="16" t="s">
        <v>30</v>
      </c>
      <c r="M546" s="59" t="s">
        <v>2649</v>
      </c>
      <c r="N546" s="7" t="s">
        <v>2630</v>
      </c>
      <c r="O546" s="58">
        <v>200</v>
      </c>
      <c r="P546" s="58">
        <v>400</v>
      </c>
      <c r="Q546" s="24">
        <f t="shared" si="16"/>
        <v>80000</v>
      </c>
      <c r="R546" s="24">
        <f t="shared" si="17"/>
        <v>89600.000000000015</v>
      </c>
      <c r="S546" s="16" t="s">
        <v>61</v>
      </c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77"/>
      <c r="AK546" s="66"/>
      <c r="AL546" s="79"/>
      <c r="AM546" s="79"/>
      <c r="AN546" s="79"/>
      <c r="AO546" s="79"/>
      <c r="AP546" s="79"/>
    </row>
    <row r="547" spans="1:42" ht="94.5" x14ac:dyDescent="0.25">
      <c r="A547" s="16" t="s">
        <v>3180</v>
      </c>
      <c r="B547" s="57" t="s">
        <v>1521</v>
      </c>
      <c r="C547" s="7" t="s">
        <v>1522</v>
      </c>
      <c r="D547" s="7" t="s">
        <v>1523</v>
      </c>
      <c r="E547" s="7" t="s">
        <v>1524</v>
      </c>
      <c r="F547" s="59" t="s">
        <v>2650</v>
      </c>
      <c r="G547" s="16">
        <v>0</v>
      </c>
      <c r="H547" s="28" t="s">
        <v>3699</v>
      </c>
      <c r="I547" s="16" t="s">
        <v>2647</v>
      </c>
      <c r="J547" s="16" t="s">
        <v>2647</v>
      </c>
      <c r="K547" s="59" t="s">
        <v>2648</v>
      </c>
      <c r="L547" s="16" t="s">
        <v>30</v>
      </c>
      <c r="M547" s="59" t="s">
        <v>2649</v>
      </c>
      <c r="N547" s="7" t="s">
        <v>2630</v>
      </c>
      <c r="O547" s="58">
        <v>1</v>
      </c>
      <c r="P547" s="58">
        <v>80000</v>
      </c>
      <c r="Q547" s="24">
        <f t="shared" si="16"/>
        <v>80000</v>
      </c>
      <c r="R547" s="24">
        <f t="shared" si="17"/>
        <v>89600.000000000015</v>
      </c>
      <c r="S547" s="16" t="s">
        <v>61</v>
      </c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77"/>
      <c r="AK547" s="66"/>
      <c r="AL547" s="79"/>
      <c r="AM547" s="79"/>
      <c r="AN547" s="79"/>
      <c r="AO547" s="79"/>
      <c r="AP547" s="79"/>
    </row>
    <row r="548" spans="1:42" ht="94.5" x14ac:dyDescent="0.25">
      <c r="A548" s="16" t="s">
        <v>3181</v>
      </c>
      <c r="B548" s="57" t="s">
        <v>280</v>
      </c>
      <c r="C548" s="7" t="s">
        <v>281</v>
      </c>
      <c r="D548" s="7" t="s">
        <v>282</v>
      </c>
      <c r="E548" s="7" t="s">
        <v>1525</v>
      </c>
      <c r="F548" s="59" t="s">
        <v>2650</v>
      </c>
      <c r="G548" s="16">
        <v>0</v>
      </c>
      <c r="H548" s="28" t="s">
        <v>3699</v>
      </c>
      <c r="I548" s="16" t="s">
        <v>2647</v>
      </c>
      <c r="J548" s="16" t="s">
        <v>2647</v>
      </c>
      <c r="K548" s="59" t="s">
        <v>2648</v>
      </c>
      <c r="L548" s="16" t="s">
        <v>30</v>
      </c>
      <c r="M548" s="59" t="s">
        <v>2649</v>
      </c>
      <c r="N548" s="7" t="s">
        <v>2630</v>
      </c>
      <c r="O548" s="58">
        <v>8</v>
      </c>
      <c r="P548" s="58">
        <v>10032.74</v>
      </c>
      <c r="Q548" s="24">
        <f t="shared" si="16"/>
        <v>80261.919999999998</v>
      </c>
      <c r="R548" s="24">
        <f t="shared" si="17"/>
        <v>89893.35040000001</v>
      </c>
      <c r="S548" s="16" t="s">
        <v>61</v>
      </c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77"/>
      <c r="AK548" s="66"/>
      <c r="AL548" s="79"/>
      <c r="AM548" s="79"/>
      <c r="AN548" s="79"/>
      <c r="AO548" s="79"/>
      <c r="AP548" s="79"/>
    </row>
    <row r="549" spans="1:42" ht="94.5" x14ac:dyDescent="0.25">
      <c r="A549" s="16" t="s">
        <v>3182</v>
      </c>
      <c r="B549" s="57" t="s">
        <v>1526</v>
      </c>
      <c r="C549" s="7" t="s">
        <v>1527</v>
      </c>
      <c r="D549" s="7" t="s">
        <v>1106</v>
      </c>
      <c r="E549" s="7" t="s">
        <v>1528</v>
      </c>
      <c r="F549" s="59" t="s">
        <v>2650</v>
      </c>
      <c r="G549" s="16">
        <v>0</v>
      </c>
      <c r="H549" s="28" t="s">
        <v>3699</v>
      </c>
      <c r="I549" s="16" t="s">
        <v>2647</v>
      </c>
      <c r="J549" s="16" t="s">
        <v>2647</v>
      </c>
      <c r="K549" s="59" t="s">
        <v>2648</v>
      </c>
      <c r="L549" s="16" t="s">
        <v>30</v>
      </c>
      <c r="M549" s="59" t="s">
        <v>2649</v>
      </c>
      <c r="N549" s="7" t="s">
        <v>2630</v>
      </c>
      <c r="O549" s="58">
        <v>30</v>
      </c>
      <c r="P549" s="58">
        <v>2700</v>
      </c>
      <c r="Q549" s="24">
        <f t="shared" si="16"/>
        <v>81000</v>
      </c>
      <c r="R549" s="24">
        <f t="shared" si="17"/>
        <v>90720.000000000015</v>
      </c>
      <c r="S549" s="16" t="s">
        <v>61</v>
      </c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77"/>
      <c r="AK549" s="66"/>
      <c r="AL549" s="79"/>
      <c r="AM549" s="79"/>
      <c r="AN549" s="79"/>
      <c r="AO549" s="79"/>
      <c r="AP549" s="79"/>
    </row>
    <row r="550" spans="1:42" ht="94.5" x14ac:dyDescent="0.25">
      <c r="A550" s="16" t="s">
        <v>3183</v>
      </c>
      <c r="B550" s="57" t="s">
        <v>1529</v>
      </c>
      <c r="C550" s="7" t="s">
        <v>1530</v>
      </c>
      <c r="D550" s="7" t="s">
        <v>1531</v>
      </c>
      <c r="E550" s="7" t="s">
        <v>1532</v>
      </c>
      <c r="F550" s="59" t="s">
        <v>2650</v>
      </c>
      <c r="G550" s="16">
        <v>0</v>
      </c>
      <c r="H550" s="28" t="s">
        <v>3699</v>
      </c>
      <c r="I550" s="16" t="s">
        <v>2647</v>
      </c>
      <c r="J550" s="16" t="s">
        <v>2647</v>
      </c>
      <c r="K550" s="59" t="s">
        <v>2648</v>
      </c>
      <c r="L550" s="16" t="s">
        <v>30</v>
      </c>
      <c r="M550" s="59" t="s">
        <v>2649</v>
      </c>
      <c r="N550" s="7" t="s">
        <v>2630</v>
      </c>
      <c r="O550" s="58">
        <v>2</v>
      </c>
      <c r="P550" s="58">
        <v>40721.94</v>
      </c>
      <c r="Q550" s="24">
        <f t="shared" si="16"/>
        <v>81443.88</v>
      </c>
      <c r="R550" s="24">
        <f t="shared" si="17"/>
        <v>91217.145600000018</v>
      </c>
      <c r="S550" s="16" t="s">
        <v>61</v>
      </c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77"/>
      <c r="AK550" s="66"/>
      <c r="AL550" s="79"/>
      <c r="AM550" s="79"/>
      <c r="AN550" s="79"/>
      <c r="AO550" s="79"/>
      <c r="AP550" s="79"/>
    </row>
    <row r="551" spans="1:42" ht="94.5" x14ac:dyDescent="0.25">
      <c r="A551" s="16" t="s">
        <v>3184</v>
      </c>
      <c r="B551" s="57" t="s">
        <v>1533</v>
      </c>
      <c r="C551" s="7" t="s">
        <v>1534</v>
      </c>
      <c r="D551" s="7" t="s">
        <v>1535</v>
      </c>
      <c r="E551" s="7" t="s">
        <v>1536</v>
      </c>
      <c r="F551" s="59" t="s">
        <v>2650</v>
      </c>
      <c r="G551" s="16">
        <v>0</v>
      </c>
      <c r="H551" s="28" t="s">
        <v>3699</v>
      </c>
      <c r="I551" s="16" t="s">
        <v>2647</v>
      </c>
      <c r="J551" s="16" t="s">
        <v>2647</v>
      </c>
      <c r="K551" s="59" t="s">
        <v>2648</v>
      </c>
      <c r="L551" s="16" t="s">
        <v>30</v>
      </c>
      <c r="M551" s="59" t="s">
        <v>2649</v>
      </c>
      <c r="N551" s="7" t="s">
        <v>2634</v>
      </c>
      <c r="O551" s="58">
        <v>250</v>
      </c>
      <c r="P551" s="58">
        <v>326.02999999999997</v>
      </c>
      <c r="Q551" s="24">
        <f t="shared" si="16"/>
        <v>81507.5</v>
      </c>
      <c r="R551" s="24">
        <f t="shared" si="17"/>
        <v>91288.400000000009</v>
      </c>
      <c r="S551" s="16" t="s">
        <v>61</v>
      </c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77"/>
      <c r="AK551" s="66"/>
      <c r="AL551" s="79"/>
      <c r="AM551" s="79"/>
      <c r="AN551" s="79"/>
      <c r="AO551" s="79"/>
      <c r="AP551" s="79"/>
    </row>
    <row r="552" spans="1:42" ht="94.5" x14ac:dyDescent="0.25">
      <c r="A552" s="16" t="s">
        <v>3185</v>
      </c>
      <c r="B552" s="57" t="s">
        <v>1537</v>
      </c>
      <c r="C552" s="7" t="s">
        <v>1538</v>
      </c>
      <c r="D552" s="7" t="s">
        <v>1539</v>
      </c>
      <c r="E552" s="7" t="s">
        <v>1540</v>
      </c>
      <c r="F552" s="59" t="s">
        <v>2650</v>
      </c>
      <c r="G552" s="16">
        <v>0</v>
      </c>
      <c r="H552" s="28" t="s">
        <v>3699</v>
      </c>
      <c r="I552" s="16" t="s">
        <v>2647</v>
      </c>
      <c r="J552" s="16" t="s">
        <v>2647</v>
      </c>
      <c r="K552" s="59" t="s">
        <v>2648</v>
      </c>
      <c r="L552" s="16" t="s">
        <v>30</v>
      </c>
      <c r="M552" s="59" t="s">
        <v>2649</v>
      </c>
      <c r="N552" s="7" t="s">
        <v>2630</v>
      </c>
      <c r="O552" s="58">
        <v>100</v>
      </c>
      <c r="P552" s="58">
        <v>819</v>
      </c>
      <c r="Q552" s="24">
        <f t="shared" si="16"/>
        <v>81900</v>
      </c>
      <c r="R552" s="24">
        <f t="shared" si="17"/>
        <v>91728.000000000015</v>
      </c>
      <c r="S552" s="16" t="s">
        <v>61</v>
      </c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77"/>
      <c r="AK552" s="66"/>
      <c r="AL552" s="79"/>
      <c r="AM552" s="79"/>
      <c r="AN552" s="79"/>
      <c r="AO552" s="79"/>
      <c r="AP552" s="79"/>
    </row>
    <row r="553" spans="1:42" ht="94.5" x14ac:dyDescent="0.25">
      <c r="A553" s="16" t="s">
        <v>3186</v>
      </c>
      <c r="B553" s="57" t="s">
        <v>579</v>
      </c>
      <c r="C553" s="7" t="s">
        <v>580</v>
      </c>
      <c r="D553" s="7" t="s">
        <v>581</v>
      </c>
      <c r="E553" s="7" t="s">
        <v>1541</v>
      </c>
      <c r="F553" s="59" t="s">
        <v>2650</v>
      </c>
      <c r="G553" s="16">
        <v>0</v>
      </c>
      <c r="H553" s="28" t="s">
        <v>3699</v>
      </c>
      <c r="I553" s="16" t="s">
        <v>2647</v>
      </c>
      <c r="J553" s="16" t="s">
        <v>2647</v>
      </c>
      <c r="K553" s="59" t="s">
        <v>2648</v>
      </c>
      <c r="L553" s="16" t="s">
        <v>30</v>
      </c>
      <c r="M553" s="59" t="s">
        <v>2649</v>
      </c>
      <c r="N553" s="7" t="s">
        <v>2630</v>
      </c>
      <c r="O553" s="58">
        <v>15</v>
      </c>
      <c r="P553" s="58">
        <v>5505.5</v>
      </c>
      <c r="Q553" s="24">
        <f t="shared" si="16"/>
        <v>82582.5</v>
      </c>
      <c r="R553" s="24">
        <f t="shared" si="17"/>
        <v>92492.400000000009</v>
      </c>
      <c r="S553" s="16" t="s">
        <v>61</v>
      </c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77"/>
      <c r="AK553" s="66"/>
      <c r="AL553" s="79"/>
      <c r="AM553" s="79"/>
      <c r="AN553" s="79"/>
      <c r="AO553" s="79"/>
      <c r="AP553" s="79"/>
    </row>
    <row r="554" spans="1:42" ht="94.5" x14ac:dyDescent="0.25">
      <c r="A554" s="16" t="s">
        <v>3187</v>
      </c>
      <c r="B554" s="57" t="s">
        <v>1112</v>
      </c>
      <c r="C554" s="7" t="s">
        <v>961</v>
      </c>
      <c r="D554" s="7" t="s">
        <v>1113</v>
      </c>
      <c r="E554" s="7" t="s">
        <v>1542</v>
      </c>
      <c r="F554" s="59" t="s">
        <v>2650</v>
      </c>
      <c r="G554" s="16">
        <v>0</v>
      </c>
      <c r="H554" s="28" t="s">
        <v>3699</v>
      </c>
      <c r="I554" s="16" t="s">
        <v>2647</v>
      </c>
      <c r="J554" s="16" t="s">
        <v>2647</v>
      </c>
      <c r="K554" s="59" t="s">
        <v>2648</v>
      </c>
      <c r="L554" s="16" t="s">
        <v>30</v>
      </c>
      <c r="M554" s="59" t="s">
        <v>2649</v>
      </c>
      <c r="N554" s="7" t="s">
        <v>2630</v>
      </c>
      <c r="O554" s="58">
        <v>19</v>
      </c>
      <c r="P554" s="58">
        <v>4365.8999999999996</v>
      </c>
      <c r="Q554" s="24">
        <f t="shared" si="16"/>
        <v>82952.099999999991</v>
      </c>
      <c r="R554" s="24">
        <f t="shared" si="17"/>
        <v>92906.351999999999</v>
      </c>
      <c r="S554" s="16" t="s">
        <v>61</v>
      </c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77"/>
      <c r="AK554" s="66"/>
      <c r="AL554" s="79"/>
      <c r="AM554" s="79"/>
      <c r="AN554" s="79"/>
      <c r="AO554" s="79"/>
      <c r="AP554" s="79"/>
    </row>
    <row r="555" spans="1:42" ht="94.5" x14ac:dyDescent="0.25">
      <c r="A555" s="16" t="s">
        <v>3188</v>
      </c>
      <c r="B555" s="57" t="s">
        <v>1543</v>
      </c>
      <c r="C555" s="7" t="s">
        <v>1544</v>
      </c>
      <c r="D555" s="7" t="s">
        <v>1545</v>
      </c>
      <c r="E555" s="7" t="s">
        <v>1546</v>
      </c>
      <c r="F555" s="59" t="s">
        <v>2650</v>
      </c>
      <c r="G555" s="16">
        <v>0</v>
      </c>
      <c r="H555" s="28" t="s">
        <v>3699</v>
      </c>
      <c r="I555" s="16" t="s">
        <v>2647</v>
      </c>
      <c r="J555" s="16" t="s">
        <v>2647</v>
      </c>
      <c r="K555" s="59" t="s">
        <v>2648</v>
      </c>
      <c r="L555" s="16" t="s">
        <v>30</v>
      </c>
      <c r="M555" s="59" t="s">
        <v>2649</v>
      </c>
      <c r="N555" s="7" t="s">
        <v>2630</v>
      </c>
      <c r="O555" s="58">
        <v>19</v>
      </c>
      <c r="P555" s="58">
        <v>4365.8999999999996</v>
      </c>
      <c r="Q555" s="24">
        <f t="shared" si="16"/>
        <v>82952.099999999991</v>
      </c>
      <c r="R555" s="24">
        <f t="shared" si="17"/>
        <v>92906.351999999999</v>
      </c>
      <c r="S555" s="16" t="s">
        <v>61</v>
      </c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77"/>
      <c r="AK555" s="66"/>
      <c r="AL555" s="79"/>
      <c r="AM555" s="79"/>
      <c r="AN555" s="79"/>
      <c r="AO555" s="79"/>
      <c r="AP555" s="79"/>
    </row>
    <row r="556" spans="1:42" ht="94.5" x14ac:dyDescent="0.25">
      <c r="A556" s="16" t="s">
        <v>3189</v>
      </c>
      <c r="B556" s="57" t="s">
        <v>1547</v>
      </c>
      <c r="C556" s="7" t="s">
        <v>1548</v>
      </c>
      <c r="D556" s="7" t="s">
        <v>1549</v>
      </c>
      <c r="E556" s="7" t="s">
        <v>1550</v>
      </c>
      <c r="F556" s="59" t="s">
        <v>2650</v>
      </c>
      <c r="G556" s="16">
        <v>0</v>
      </c>
      <c r="H556" s="28" t="s">
        <v>3699</v>
      </c>
      <c r="I556" s="16" t="s">
        <v>2647</v>
      </c>
      <c r="J556" s="16" t="s">
        <v>2647</v>
      </c>
      <c r="K556" s="59" t="s">
        <v>2648</v>
      </c>
      <c r="L556" s="16" t="s">
        <v>30</v>
      </c>
      <c r="M556" s="59" t="s">
        <v>2649</v>
      </c>
      <c r="N556" s="7" t="s">
        <v>2630</v>
      </c>
      <c r="O556" s="58">
        <v>2</v>
      </c>
      <c r="P556" s="58">
        <v>41910</v>
      </c>
      <c r="Q556" s="24">
        <f t="shared" si="16"/>
        <v>83820</v>
      </c>
      <c r="R556" s="24">
        <f t="shared" si="17"/>
        <v>93878.400000000009</v>
      </c>
      <c r="S556" s="16" t="s">
        <v>61</v>
      </c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77"/>
      <c r="AK556" s="66"/>
      <c r="AL556" s="79"/>
      <c r="AM556" s="79"/>
      <c r="AN556" s="79"/>
      <c r="AO556" s="79"/>
      <c r="AP556" s="79"/>
    </row>
    <row r="557" spans="1:42" ht="94.5" x14ac:dyDescent="0.25">
      <c r="A557" s="16" t="s">
        <v>3190</v>
      </c>
      <c r="B557" s="57" t="s">
        <v>1382</v>
      </c>
      <c r="C557" s="7" t="s">
        <v>868</v>
      </c>
      <c r="D557" s="7" t="s">
        <v>1383</v>
      </c>
      <c r="E557" s="7" t="s">
        <v>1551</v>
      </c>
      <c r="F557" s="59" t="s">
        <v>2650</v>
      </c>
      <c r="G557" s="16">
        <v>0</v>
      </c>
      <c r="H557" s="28" t="s">
        <v>3699</v>
      </c>
      <c r="I557" s="16" t="s">
        <v>2647</v>
      </c>
      <c r="J557" s="16" t="s">
        <v>2647</v>
      </c>
      <c r="K557" s="59" t="s">
        <v>2648</v>
      </c>
      <c r="L557" s="16" t="s">
        <v>30</v>
      </c>
      <c r="M557" s="59" t="s">
        <v>2649</v>
      </c>
      <c r="N557" s="7" t="s">
        <v>2630</v>
      </c>
      <c r="O557" s="58">
        <v>6</v>
      </c>
      <c r="P557" s="58">
        <v>13988.21</v>
      </c>
      <c r="Q557" s="24">
        <f t="shared" si="16"/>
        <v>83929.26</v>
      </c>
      <c r="R557" s="24">
        <f t="shared" si="17"/>
        <v>94000.771200000003</v>
      </c>
      <c r="S557" s="16" t="s">
        <v>61</v>
      </c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77"/>
      <c r="AK557" s="66"/>
      <c r="AL557" s="79"/>
      <c r="AM557" s="79"/>
      <c r="AN557" s="79"/>
      <c r="AO557" s="79"/>
      <c r="AP557" s="79"/>
    </row>
    <row r="558" spans="1:42" ht="94.5" x14ac:dyDescent="0.25">
      <c r="A558" s="16" t="s">
        <v>3191</v>
      </c>
      <c r="B558" s="57" t="s">
        <v>983</v>
      </c>
      <c r="C558" s="7" t="s">
        <v>984</v>
      </c>
      <c r="D558" s="7" t="s">
        <v>985</v>
      </c>
      <c r="E558" s="7" t="s">
        <v>1552</v>
      </c>
      <c r="F558" s="59" t="s">
        <v>2650</v>
      </c>
      <c r="G558" s="16">
        <v>0</v>
      </c>
      <c r="H558" s="28" t="s">
        <v>3699</v>
      </c>
      <c r="I558" s="16" t="s">
        <v>2647</v>
      </c>
      <c r="J558" s="16" t="s">
        <v>2647</v>
      </c>
      <c r="K558" s="59" t="s">
        <v>2648</v>
      </c>
      <c r="L558" s="16" t="s">
        <v>30</v>
      </c>
      <c r="M558" s="59" t="s">
        <v>2649</v>
      </c>
      <c r="N558" s="7" t="s">
        <v>2630</v>
      </c>
      <c r="O558" s="58">
        <v>8</v>
      </c>
      <c r="P558" s="58">
        <v>10500</v>
      </c>
      <c r="Q558" s="24">
        <f t="shared" si="16"/>
        <v>84000</v>
      </c>
      <c r="R558" s="24">
        <f t="shared" si="17"/>
        <v>94080.000000000015</v>
      </c>
      <c r="S558" s="16" t="s">
        <v>61</v>
      </c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77"/>
      <c r="AK558" s="66"/>
      <c r="AL558" s="79"/>
      <c r="AM558" s="79"/>
      <c r="AN558" s="79"/>
      <c r="AO558" s="79"/>
      <c r="AP558" s="79"/>
    </row>
    <row r="559" spans="1:42" ht="94.5" x14ac:dyDescent="0.25">
      <c r="A559" s="16" t="s">
        <v>3192</v>
      </c>
      <c r="B559" s="57" t="s">
        <v>307</v>
      </c>
      <c r="C559" s="7" t="s">
        <v>178</v>
      </c>
      <c r="D559" s="7" t="s">
        <v>308</v>
      </c>
      <c r="E559" s="7" t="s">
        <v>1553</v>
      </c>
      <c r="F559" s="59" t="s">
        <v>2650</v>
      </c>
      <c r="G559" s="16">
        <v>0</v>
      </c>
      <c r="H559" s="28" t="s">
        <v>3699</v>
      </c>
      <c r="I559" s="16" t="s">
        <v>2647</v>
      </c>
      <c r="J559" s="16" t="s">
        <v>2647</v>
      </c>
      <c r="K559" s="59" t="s">
        <v>2648</v>
      </c>
      <c r="L559" s="16" t="s">
        <v>30</v>
      </c>
      <c r="M559" s="59" t="s">
        <v>2649</v>
      </c>
      <c r="N559" s="7" t="s">
        <v>2630</v>
      </c>
      <c r="O559" s="58">
        <v>4</v>
      </c>
      <c r="P559" s="58">
        <v>21000</v>
      </c>
      <c r="Q559" s="24">
        <f t="shared" si="16"/>
        <v>84000</v>
      </c>
      <c r="R559" s="24">
        <f t="shared" si="17"/>
        <v>94080.000000000015</v>
      </c>
      <c r="S559" s="16" t="s">
        <v>61</v>
      </c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77"/>
      <c r="AK559" s="66"/>
      <c r="AL559" s="79"/>
      <c r="AM559" s="79"/>
      <c r="AN559" s="79"/>
      <c r="AO559" s="79"/>
      <c r="AP559" s="79"/>
    </row>
    <row r="560" spans="1:42" ht="94.5" x14ac:dyDescent="0.25">
      <c r="A560" s="16" t="s">
        <v>3193</v>
      </c>
      <c r="B560" s="57" t="s">
        <v>114</v>
      </c>
      <c r="C560" s="7" t="s">
        <v>115</v>
      </c>
      <c r="D560" s="7" t="s">
        <v>116</v>
      </c>
      <c r="E560" s="7" t="s">
        <v>1554</v>
      </c>
      <c r="F560" s="59" t="s">
        <v>2650</v>
      </c>
      <c r="G560" s="16">
        <v>0</v>
      </c>
      <c r="H560" s="28" t="s">
        <v>3699</v>
      </c>
      <c r="I560" s="16" t="s">
        <v>2647</v>
      </c>
      <c r="J560" s="16" t="s">
        <v>2647</v>
      </c>
      <c r="K560" s="59" t="s">
        <v>2648</v>
      </c>
      <c r="L560" s="16" t="s">
        <v>30</v>
      </c>
      <c r="M560" s="59" t="s">
        <v>2649</v>
      </c>
      <c r="N560" s="7" t="s">
        <v>2630</v>
      </c>
      <c r="O560" s="58">
        <v>100</v>
      </c>
      <c r="P560" s="58">
        <v>840</v>
      </c>
      <c r="Q560" s="24">
        <f t="shared" si="16"/>
        <v>84000</v>
      </c>
      <c r="R560" s="24">
        <f t="shared" si="17"/>
        <v>94080.000000000015</v>
      </c>
      <c r="S560" s="16" t="s">
        <v>61</v>
      </c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77"/>
      <c r="AK560" s="66"/>
      <c r="AL560" s="79"/>
      <c r="AM560" s="79"/>
      <c r="AN560" s="79"/>
      <c r="AO560" s="79"/>
      <c r="AP560" s="79"/>
    </row>
    <row r="561" spans="1:42" ht="94.5" x14ac:dyDescent="0.25">
      <c r="A561" s="16" t="s">
        <v>3194</v>
      </c>
      <c r="B561" s="57" t="s">
        <v>1238</v>
      </c>
      <c r="C561" s="7" t="s">
        <v>1239</v>
      </c>
      <c r="D561" s="7" t="s">
        <v>1240</v>
      </c>
      <c r="E561" s="7" t="s">
        <v>1555</v>
      </c>
      <c r="F561" s="59" t="s">
        <v>2650</v>
      </c>
      <c r="G561" s="16">
        <v>0</v>
      </c>
      <c r="H561" s="28" t="s">
        <v>3699</v>
      </c>
      <c r="I561" s="16" t="s">
        <v>2647</v>
      </c>
      <c r="J561" s="16" t="s">
        <v>2647</v>
      </c>
      <c r="K561" s="59" t="s">
        <v>2648</v>
      </c>
      <c r="L561" s="16" t="s">
        <v>30</v>
      </c>
      <c r="M561" s="59" t="s">
        <v>2649</v>
      </c>
      <c r="N561" s="7" t="s">
        <v>2630</v>
      </c>
      <c r="O561" s="58">
        <v>100</v>
      </c>
      <c r="P561" s="58">
        <v>840</v>
      </c>
      <c r="Q561" s="24">
        <f t="shared" si="16"/>
        <v>84000</v>
      </c>
      <c r="R561" s="24">
        <f t="shared" si="17"/>
        <v>94080.000000000015</v>
      </c>
      <c r="S561" s="16" t="s">
        <v>61</v>
      </c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77"/>
      <c r="AK561" s="66"/>
      <c r="AL561" s="79"/>
      <c r="AM561" s="79"/>
      <c r="AN561" s="79"/>
      <c r="AO561" s="79"/>
      <c r="AP561" s="79"/>
    </row>
    <row r="562" spans="1:42" ht="94.5" x14ac:dyDescent="0.25">
      <c r="A562" s="16" t="s">
        <v>3195</v>
      </c>
      <c r="B562" s="57" t="s">
        <v>1556</v>
      </c>
      <c r="C562" s="7" t="s">
        <v>1557</v>
      </c>
      <c r="D562" s="7" t="s">
        <v>1558</v>
      </c>
      <c r="E562" s="7" t="s">
        <v>1559</v>
      </c>
      <c r="F562" s="59" t="s">
        <v>2650</v>
      </c>
      <c r="G562" s="16">
        <v>0</v>
      </c>
      <c r="H562" s="28" t="s">
        <v>3699</v>
      </c>
      <c r="I562" s="16" t="s">
        <v>2647</v>
      </c>
      <c r="J562" s="16" t="s">
        <v>2647</v>
      </c>
      <c r="K562" s="59" t="s">
        <v>2648</v>
      </c>
      <c r="L562" s="16" t="s">
        <v>30</v>
      </c>
      <c r="M562" s="59" t="s">
        <v>2649</v>
      </c>
      <c r="N562" s="7" t="s">
        <v>2630</v>
      </c>
      <c r="O562" s="58">
        <v>10</v>
      </c>
      <c r="P562" s="58">
        <v>8400</v>
      </c>
      <c r="Q562" s="24">
        <f t="shared" si="16"/>
        <v>84000</v>
      </c>
      <c r="R562" s="24">
        <f t="shared" si="17"/>
        <v>94080.000000000015</v>
      </c>
      <c r="S562" s="16" t="s">
        <v>61</v>
      </c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77"/>
      <c r="AK562" s="66"/>
      <c r="AL562" s="79"/>
      <c r="AM562" s="79"/>
      <c r="AN562" s="79"/>
      <c r="AO562" s="79"/>
      <c r="AP562" s="79"/>
    </row>
    <row r="563" spans="1:42" ht="94.5" x14ac:dyDescent="0.25">
      <c r="A563" s="16" t="s">
        <v>3196</v>
      </c>
      <c r="B563" s="57" t="s">
        <v>1560</v>
      </c>
      <c r="C563" s="7" t="s">
        <v>568</v>
      </c>
      <c r="D563" s="7" t="s">
        <v>1561</v>
      </c>
      <c r="E563" s="7" t="s">
        <v>1562</v>
      </c>
      <c r="F563" s="59" t="s">
        <v>2650</v>
      </c>
      <c r="G563" s="16">
        <v>0</v>
      </c>
      <c r="H563" s="28" t="s">
        <v>3699</v>
      </c>
      <c r="I563" s="16" t="s">
        <v>2647</v>
      </c>
      <c r="J563" s="16" t="s">
        <v>2647</v>
      </c>
      <c r="K563" s="59" t="s">
        <v>2648</v>
      </c>
      <c r="L563" s="16" t="s">
        <v>30</v>
      </c>
      <c r="M563" s="59" t="s">
        <v>2649</v>
      </c>
      <c r="N563" s="7" t="s">
        <v>2630</v>
      </c>
      <c r="O563" s="58">
        <v>28</v>
      </c>
      <c r="P563" s="58">
        <v>3000</v>
      </c>
      <c r="Q563" s="24">
        <f t="shared" si="16"/>
        <v>84000</v>
      </c>
      <c r="R563" s="24">
        <f t="shared" si="17"/>
        <v>94080.000000000015</v>
      </c>
      <c r="S563" s="16" t="s">
        <v>61</v>
      </c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77"/>
      <c r="AK563" s="66"/>
      <c r="AL563" s="79"/>
      <c r="AM563" s="79"/>
      <c r="AN563" s="79"/>
      <c r="AO563" s="79"/>
      <c r="AP563" s="79"/>
    </row>
    <row r="564" spans="1:42" ht="94.5" x14ac:dyDescent="0.25">
      <c r="A564" s="16" t="s">
        <v>3197</v>
      </c>
      <c r="B564" s="57" t="s">
        <v>1563</v>
      </c>
      <c r="C564" s="7" t="s">
        <v>1564</v>
      </c>
      <c r="D564" s="7" t="s">
        <v>487</v>
      </c>
      <c r="E564" s="7" t="s">
        <v>1565</v>
      </c>
      <c r="F564" s="59" t="s">
        <v>2650</v>
      </c>
      <c r="G564" s="16">
        <v>0</v>
      </c>
      <c r="H564" s="28" t="s">
        <v>3699</v>
      </c>
      <c r="I564" s="16" t="s">
        <v>2647</v>
      </c>
      <c r="J564" s="16" t="s">
        <v>2647</v>
      </c>
      <c r="K564" s="59" t="s">
        <v>2648</v>
      </c>
      <c r="L564" s="16" t="s">
        <v>30</v>
      </c>
      <c r="M564" s="59" t="s">
        <v>2649</v>
      </c>
      <c r="N564" s="7" t="s">
        <v>2630</v>
      </c>
      <c r="O564" s="58">
        <v>1</v>
      </c>
      <c r="P564" s="58">
        <v>84420</v>
      </c>
      <c r="Q564" s="24">
        <f t="shared" si="16"/>
        <v>84420</v>
      </c>
      <c r="R564" s="24">
        <f t="shared" si="17"/>
        <v>94550.400000000009</v>
      </c>
      <c r="S564" s="16" t="s">
        <v>61</v>
      </c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77"/>
      <c r="AK564" s="66"/>
      <c r="AL564" s="79"/>
      <c r="AM564" s="79"/>
      <c r="AN564" s="79"/>
      <c r="AO564" s="79"/>
      <c r="AP564" s="79"/>
    </row>
    <row r="565" spans="1:42" ht="94.5" x14ac:dyDescent="0.25">
      <c r="A565" s="16" t="s">
        <v>3198</v>
      </c>
      <c r="B565" s="57" t="s">
        <v>434</v>
      </c>
      <c r="C565" s="7" t="s">
        <v>281</v>
      </c>
      <c r="D565" s="7" t="s">
        <v>435</v>
      </c>
      <c r="E565" s="7" t="s">
        <v>1566</v>
      </c>
      <c r="F565" s="59" t="s">
        <v>2650</v>
      </c>
      <c r="G565" s="16">
        <v>0</v>
      </c>
      <c r="H565" s="28" t="s">
        <v>3699</v>
      </c>
      <c r="I565" s="16" t="s">
        <v>2647</v>
      </c>
      <c r="J565" s="16" t="s">
        <v>2647</v>
      </c>
      <c r="K565" s="59" t="s">
        <v>2648</v>
      </c>
      <c r="L565" s="16" t="s">
        <v>30</v>
      </c>
      <c r="M565" s="59" t="s">
        <v>2649</v>
      </c>
      <c r="N565" s="7" t="s">
        <v>2630</v>
      </c>
      <c r="O565" s="58">
        <v>2</v>
      </c>
      <c r="P565" s="58">
        <v>42412</v>
      </c>
      <c r="Q565" s="24">
        <f t="shared" si="16"/>
        <v>84824</v>
      </c>
      <c r="R565" s="24">
        <f t="shared" si="17"/>
        <v>95002.880000000005</v>
      </c>
      <c r="S565" s="16" t="s">
        <v>61</v>
      </c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77"/>
      <c r="AK565" s="66"/>
      <c r="AL565" s="79"/>
      <c r="AM565" s="79"/>
      <c r="AN565" s="79"/>
      <c r="AO565" s="79"/>
      <c r="AP565" s="79"/>
    </row>
    <row r="566" spans="1:42" ht="94.5" x14ac:dyDescent="0.25">
      <c r="A566" s="16" t="s">
        <v>3199</v>
      </c>
      <c r="B566" s="57" t="s">
        <v>1567</v>
      </c>
      <c r="C566" s="7" t="s">
        <v>1568</v>
      </c>
      <c r="D566" s="7" t="s">
        <v>1569</v>
      </c>
      <c r="E566" s="7" t="s">
        <v>1570</v>
      </c>
      <c r="F566" s="59" t="s">
        <v>2650</v>
      </c>
      <c r="G566" s="16">
        <v>0</v>
      </c>
      <c r="H566" s="28" t="s">
        <v>3699</v>
      </c>
      <c r="I566" s="16" t="s">
        <v>2647</v>
      </c>
      <c r="J566" s="16" t="s">
        <v>2647</v>
      </c>
      <c r="K566" s="59" t="s">
        <v>2648</v>
      </c>
      <c r="L566" s="16" t="s">
        <v>30</v>
      </c>
      <c r="M566" s="59" t="s">
        <v>2649</v>
      </c>
      <c r="N566" s="7" t="s">
        <v>2630</v>
      </c>
      <c r="O566" s="58">
        <v>5</v>
      </c>
      <c r="P566" s="58">
        <v>17000</v>
      </c>
      <c r="Q566" s="24">
        <f t="shared" si="16"/>
        <v>85000</v>
      </c>
      <c r="R566" s="24">
        <f t="shared" si="17"/>
        <v>95200.000000000015</v>
      </c>
      <c r="S566" s="16" t="s">
        <v>61</v>
      </c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77"/>
      <c r="AK566" s="66"/>
      <c r="AL566" s="79"/>
      <c r="AM566" s="79"/>
      <c r="AN566" s="79"/>
      <c r="AO566" s="79"/>
      <c r="AP566" s="79"/>
    </row>
    <row r="567" spans="1:42" ht="94.5" x14ac:dyDescent="0.25">
      <c r="A567" s="16" t="s">
        <v>3200</v>
      </c>
      <c r="B567" s="57" t="s">
        <v>591</v>
      </c>
      <c r="C567" s="7" t="s">
        <v>592</v>
      </c>
      <c r="D567" s="7" t="s">
        <v>593</v>
      </c>
      <c r="E567" s="7" t="s">
        <v>1571</v>
      </c>
      <c r="F567" s="59" t="s">
        <v>2650</v>
      </c>
      <c r="G567" s="16">
        <v>0</v>
      </c>
      <c r="H567" s="28" t="s">
        <v>3699</v>
      </c>
      <c r="I567" s="16" t="s">
        <v>2647</v>
      </c>
      <c r="J567" s="16" t="s">
        <v>2647</v>
      </c>
      <c r="K567" s="59" t="s">
        <v>2648</v>
      </c>
      <c r="L567" s="16" t="s">
        <v>30</v>
      </c>
      <c r="M567" s="59" t="s">
        <v>2649</v>
      </c>
      <c r="N567" s="7" t="s">
        <v>2630</v>
      </c>
      <c r="O567" s="58">
        <v>18</v>
      </c>
      <c r="P567" s="58">
        <v>4724.7299999999996</v>
      </c>
      <c r="Q567" s="24">
        <f t="shared" si="16"/>
        <v>85045.139999999985</v>
      </c>
      <c r="R567" s="24">
        <f t="shared" si="17"/>
        <v>95250.556799999991</v>
      </c>
      <c r="S567" s="16" t="s">
        <v>61</v>
      </c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77"/>
      <c r="AK567" s="66"/>
      <c r="AL567" s="79"/>
      <c r="AM567" s="79"/>
      <c r="AN567" s="79"/>
      <c r="AO567" s="79"/>
      <c r="AP567" s="79"/>
    </row>
    <row r="568" spans="1:42" ht="94.5" x14ac:dyDescent="0.25">
      <c r="A568" s="16" t="s">
        <v>3201</v>
      </c>
      <c r="B568" s="57" t="s">
        <v>1043</v>
      </c>
      <c r="C568" s="7" t="s">
        <v>406</v>
      </c>
      <c r="D568" s="7" t="s">
        <v>1044</v>
      </c>
      <c r="E568" s="7" t="s">
        <v>1572</v>
      </c>
      <c r="F568" s="59" t="s">
        <v>2650</v>
      </c>
      <c r="G568" s="16">
        <v>0</v>
      </c>
      <c r="H568" s="28" t="s">
        <v>3699</v>
      </c>
      <c r="I568" s="16" t="s">
        <v>2647</v>
      </c>
      <c r="J568" s="16" t="s">
        <v>2647</v>
      </c>
      <c r="K568" s="59" t="s">
        <v>2648</v>
      </c>
      <c r="L568" s="16" t="s">
        <v>30</v>
      </c>
      <c r="M568" s="59" t="s">
        <v>2649</v>
      </c>
      <c r="N568" s="7" t="s">
        <v>2630</v>
      </c>
      <c r="O568" s="58">
        <v>50</v>
      </c>
      <c r="P568" s="58">
        <v>1716.33</v>
      </c>
      <c r="Q568" s="24">
        <f t="shared" si="16"/>
        <v>85816.5</v>
      </c>
      <c r="R568" s="24">
        <f t="shared" si="17"/>
        <v>96114.48000000001</v>
      </c>
      <c r="S568" s="16" t="s">
        <v>61</v>
      </c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77"/>
      <c r="AK568" s="66"/>
      <c r="AL568" s="79"/>
      <c r="AM568" s="79"/>
      <c r="AN568" s="79"/>
      <c r="AO568" s="79"/>
      <c r="AP568" s="79"/>
    </row>
    <row r="569" spans="1:42" ht="94.5" x14ac:dyDescent="0.25">
      <c r="A569" s="16" t="s">
        <v>3202</v>
      </c>
      <c r="B569" s="57" t="s">
        <v>1573</v>
      </c>
      <c r="C569" s="7" t="s">
        <v>1574</v>
      </c>
      <c r="D569" s="7" t="s">
        <v>1310</v>
      </c>
      <c r="E569" s="7" t="s">
        <v>1575</v>
      </c>
      <c r="F569" s="59" t="s">
        <v>2650</v>
      </c>
      <c r="G569" s="16">
        <v>0</v>
      </c>
      <c r="H569" s="28" t="s">
        <v>3699</v>
      </c>
      <c r="I569" s="16" t="s">
        <v>2647</v>
      </c>
      <c r="J569" s="16" t="s">
        <v>2647</v>
      </c>
      <c r="K569" s="59" t="s">
        <v>2648</v>
      </c>
      <c r="L569" s="16" t="s">
        <v>30</v>
      </c>
      <c r="M569" s="59" t="s">
        <v>2649</v>
      </c>
      <c r="N569" s="7" t="s">
        <v>2630</v>
      </c>
      <c r="O569" s="58">
        <v>5</v>
      </c>
      <c r="P569" s="58">
        <v>17300</v>
      </c>
      <c r="Q569" s="24">
        <f t="shared" si="16"/>
        <v>86500</v>
      </c>
      <c r="R569" s="24">
        <f t="shared" si="17"/>
        <v>96880.000000000015</v>
      </c>
      <c r="S569" s="16" t="s">
        <v>61</v>
      </c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77"/>
      <c r="AK569" s="66"/>
      <c r="AL569" s="79"/>
      <c r="AM569" s="79"/>
      <c r="AN569" s="79"/>
      <c r="AO569" s="79"/>
      <c r="AP569" s="79"/>
    </row>
    <row r="570" spans="1:42" ht="94.5" x14ac:dyDescent="0.25">
      <c r="A570" s="16" t="s">
        <v>3203</v>
      </c>
      <c r="B570" s="57" t="s">
        <v>992</v>
      </c>
      <c r="C570" s="7" t="s">
        <v>92</v>
      </c>
      <c r="D570" s="7" t="s">
        <v>993</v>
      </c>
      <c r="E570" s="7" t="s">
        <v>1576</v>
      </c>
      <c r="F570" s="59" t="s">
        <v>2650</v>
      </c>
      <c r="G570" s="16">
        <v>0</v>
      </c>
      <c r="H570" s="28" t="s">
        <v>3699</v>
      </c>
      <c r="I570" s="16" t="s">
        <v>2647</v>
      </c>
      <c r="J570" s="16" t="s">
        <v>2647</v>
      </c>
      <c r="K570" s="59" t="s">
        <v>2648</v>
      </c>
      <c r="L570" s="16" t="s">
        <v>30</v>
      </c>
      <c r="M570" s="59" t="s">
        <v>2649</v>
      </c>
      <c r="N570" s="7" t="s">
        <v>2630</v>
      </c>
      <c r="O570" s="58">
        <v>20</v>
      </c>
      <c r="P570" s="58">
        <v>870.87</v>
      </c>
      <c r="Q570" s="24">
        <f t="shared" si="16"/>
        <v>17417.400000000001</v>
      </c>
      <c r="R570" s="24">
        <f t="shared" si="17"/>
        <v>19507.488000000005</v>
      </c>
      <c r="S570" s="16" t="s">
        <v>61</v>
      </c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77"/>
      <c r="AK570" s="66"/>
      <c r="AL570" s="79"/>
      <c r="AM570" s="79"/>
      <c r="AN570" s="79"/>
      <c r="AO570" s="79"/>
      <c r="AP570" s="79"/>
    </row>
    <row r="571" spans="1:42" ht="94.5" x14ac:dyDescent="0.25">
      <c r="A571" s="16" t="s">
        <v>3204</v>
      </c>
      <c r="B571" s="57" t="s">
        <v>239</v>
      </c>
      <c r="C571" s="7" t="s">
        <v>240</v>
      </c>
      <c r="D571" s="7" t="s">
        <v>241</v>
      </c>
      <c r="E571" s="7" t="s">
        <v>1577</v>
      </c>
      <c r="F571" s="59" t="s">
        <v>2650</v>
      </c>
      <c r="G571" s="16">
        <v>0</v>
      </c>
      <c r="H571" s="28" t="s">
        <v>3699</v>
      </c>
      <c r="I571" s="16" t="s">
        <v>2647</v>
      </c>
      <c r="J571" s="16" t="s">
        <v>2647</v>
      </c>
      <c r="K571" s="59" t="s">
        <v>2648</v>
      </c>
      <c r="L571" s="16" t="s">
        <v>30</v>
      </c>
      <c r="M571" s="59" t="s">
        <v>2649</v>
      </c>
      <c r="N571" s="7" t="s">
        <v>2630</v>
      </c>
      <c r="O571" s="58">
        <v>6</v>
      </c>
      <c r="P571" s="58">
        <v>14595</v>
      </c>
      <c r="Q571" s="24">
        <f t="shared" si="16"/>
        <v>87570</v>
      </c>
      <c r="R571" s="24">
        <f t="shared" si="17"/>
        <v>98078.400000000009</v>
      </c>
      <c r="S571" s="16" t="s">
        <v>61</v>
      </c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77"/>
      <c r="AK571" s="66"/>
      <c r="AL571" s="79"/>
      <c r="AM571" s="79"/>
      <c r="AN571" s="79"/>
      <c r="AO571" s="79"/>
      <c r="AP571" s="79"/>
    </row>
    <row r="572" spans="1:42" ht="94.5" x14ac:dyDescent="0.25">
      <c r="A572" s="16" t="s">
        <v>3205</v>
      </c>
      <c r="B572" s="57" t="s">
        <v>1578</v>
      </c>
      <c r="C572" s="7" t="s">
        <v>805</v>
      </c>
      <c r="D572" s="7" t="s">
        <v>1579</v>
      </c>
      <c r="E572" s="7" t="s">
        <v>1580</v>
      </c>
      <c r="F572" s="59" t="s">
        <v>2650</v>
      </c>
      <c r="G572" s="16">
        <v>0</v>
      </c>
      <c r="H572" s="28" t="s">
        <v>3699</v>
      </c>
      <c r="I572" s="16" t="s">
        <v>2647</v>
      </c>
      <c r="J572" s="16" t="s">
        <v>2647</v>
      </c>
      <c r="K572" s="59" t="s">
        <v>2648</v>
      </c>
      <c r="L572" s="16" t="s">
        <v>30</v>
      </c>
      <c r="M572" s="59" t="s">
        <v>2649</v>
      </c>
      <c r="N572" s="7" t="s">
        <v>2630</v>
      </c>
      <c r="O572" s="58">
        <v>2</v>
      </c>
      <c r="P572" s="58">
        <v>44100</v>
      </c>
      <c r="Q572" s="24">
        <f t="shared" si="16"/>
        <v>88200</v>
      </c>
      <c r="R572" s="24">
        <f t="shared" si="17"/>
        <v>98784.000000000015</v>
      </c>
      <c r="S572" s="16" t="s">
        <v>61</v>
      </c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77"/>
      <c r="AK572" s="66"/>
      <c r="AL572" s="79"/>
      <c r="AM572" s="79"/>
      <c r="AN572" s="79"/>
      <c r="AO572" s="79"/>
      <c r="AP572" s="79"/>
    </row>
    <row r="573" spans="1:42" ht="94.5" x14ac:dyDescent="0.25">
      <c r="A573" s="16" t="s">
        <v>3206</v>
      </c>
      <c r="B573" s="57" t="s">
        <v>3675</v>
      </c>
      <c r="C573" s="7" t="s">
        <v>137</v>
      </c>
      <c r="D573" s="7" t="s">
        <v>3676</v>
      </c>
      <c r="E573" s="7" t="s">
        <v>1581</v>
      </c>
      <c r="F573" s="59" t="s">
        <v>2650</v>
      </c>
      <c r="G573" s="16">
        <v>0</v>
      </c>
      <c r="H573" s="28" t="s">
        <v>3699</v>
      </c>
      <c r="I573" s="16" t="s">
        <v>2647</v>
      </c>
      <c r="J573" s="16" t="s">
        <v>2647</v>
      </c>
      <c r="K573" s="59" t="s">
        <v>2648</v>
      </c>
      <c r="L573" s="16" t="s">
        <v>30</v>
      </c>
      <c r="M573" s="59" t="s">
        <v>2649</v>
      </c>
      <c r="N573" s="7" t="s">
        <v>2630</v>
      </c>
      <c r="O573" s="58">
        <v>25</v>
      </c>
      <c r="P573" s="58">
        <v>3531.99</v>
      </c>
      <c r="Q573" s="24">
        <f t="shared" si="16"/>
        <v>88299.75</v>
      </c>
      <c r="R573" s="24">
        <f t="shared" si="17"/>
        <v>98895.720000000016</v>
      </c>
      <c r="S573" s="16" t="s">
        <v>61</v>
      </c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77"/>
      <c r="AK573" s="66"/>
      <c r="AL573" s="79"/>
      <c r="AM573" s="79"/>
      <c r="AN573" s="79"/>
      <c r="AO573" s="79"/>
      <c r="AP573" s="79"/>
    </row>
    <row r="574" spans="1:42" ht="94.5" x14ac:dyDescent="0.25">
      <c r="A574" s="16" t="s">
        <v>3207</v>
      </c>
      <c r="B574" s="57" t="s">
        <v>1560</v>
      </c>
      <c r="C574" s="7" t="s">
        <v>568</v>
      </c>
      <c r="D574" s="7" t="s">
        <v>1561</v>
      </c>
      <c r="E574" s="7" t="s">
        <v>1582</v>
      </c>
      <c r="F574" s="59" t="s">
        <v>2650</v>
      </c>
      <c r="G574" s="16">
        <v>0</v>
      </c>
      <c r="H574" s="28" t="s">
        <v>3699</v>
      </c>
      <c r="I574" s="16" t="s">
        <v>2647</v>
      </c>
      <c r="J574" s="16" t="s">
        <v>2647</v>
      </c>
      <c r="K574" s="59" t="s">
        <v>2648</v>
      </c>
      <c r="L574" s="16" t="s">
        <v>30</v>
      </c>
      <c r="M574" s="59" t="s">
        <v>2649</v>
      </c>
      <c r="N574" s="7" t="s">
        <v>2630</v>
      </c>
      <c r="O574" s="58">
        <v>15</v>
      </c>
      <c r="P574" s="58">
        <v>5906.25</v>
      </c>
      <c r="Q574" s="24">
        <f t="shared" si="16"/>
        <v>88593.75</v>
      </c>
      <c r="R574" s="24">
        <f t="shared" si="17"/>
        <v>99225.000000000015</v>
      </c>
      <c r="S574" s="16" t="s">
        <v>61</v>
      </c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77"/>
      <c r="AK574" s="66"/>
      <c r="AL574" s="79"/>
      <c r="AM574" s="79"/>
      <c r="AN574" s="79"/>
      <c r="AO574" s="79"/>
      <c r="AP574" s="79"/>
    </row>
    <row r="575" spans="1:42" ht="94.5" x14ac:dyDescent="0.25">
      <c r="A575" s="16" t="s">
        <v>3208</v>
      </c>
      <c r="B575" s="57" t="s">
        <v>1583</v>
      </c>
      <c r="C575" s="7" t="s">
        <v>178</v>
      </c>
      <c r="D575" s="7" t="s">
        <v>1584</v>
      </c>
      <c r="E575" s="7" t="s">
        <v>3693</v>
      </c>
      <c r="F575" s="59" t="s">
        <v>2650</v>
      </c>
      <c r="G575" s="16">
        <v>0</v>
      </c>
      <c r="H575" s="28" t="s">
        <v>3699</v>
      </c>
      <c r="I575" s="16" t="s">
        <v>2647</v>
      </c>
      <c r="J575" s="16" t="s">
        <v>2647</v>
      </c>
      <c r="K575" s="59" t="s">
        <v>2648</v>
      </c>
      <c r="L575" s="16" t="s">
        <v>30</v>
      </c>
      <c r="M575" s="59" t="s">
        <v>2649</v>
      </c>
      <c r="N575" s="7" t="s">
        <v>2630</v>
      </c>
      <c r="O575" s="58">
        <v>50</v>
      </c>
      <c r="P575" s="58">
        <v>1785.71</v>
      </c>
      <c r="Q575" s="24">
        <f t="shared" si="16"/>
        <v>89285.5</v>
      </c>
      <c r="R575" s="24">
        <f t="shared" si="17"/>
        <v>99999.760000000009</v>
      </c>
      <c r="S575" s="16" t="s">
        <v>61</v>
      </c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77"/>
      <c r="AK575" s="66"/>
      <c r="AL575" s="79"/>
      <c r="AM575" s="79"/>
      <c r="AN575" s="79"/>
      <c r="AO575" s="79"/>
      <c r="AP575" s="79"/>
    </row>
    <row r="576" spans="1:42" ht="94.5" x14ac:dyDescent="0.25">
      <c r="A576" s="16" t="s">
        <v>3209</v>
      </c>
      <c r="B576" s="57" t="s">
        <v>1586</v>
      </c>
      <c r="C576" s="7" t="s">
        <v>1587</v>
      </c>
      <c r="D576" s="7" t="s">
        <v>261</v>
      </c>
      <c r="E576" s="7" t="s">
        <v>1588</v>
      </c>
      <c r="F576" s="59" t="s">
        <v>2650</v>
      </c>
      <c r="G576" s="16">
        <v>0</v>
      </c>
      <c r="H576" s="28" t="s">
        <v>3699</v>
      </c>
      <c r="I576" s="16" t="s">
        <v>2647</v>
      </c>
      <c r="J576" s="16" t="s">
        <v>2647</v>
      </c>
      <c r="K576" s="59" t="s">
        <v>2648</v>
      </c>
      <c r="L576" s="16" t="s">
        <v>30</v>
      </c>
      <c r="M576" s="59" t="s">
        <v>2649</v>
      </c>
      <c r="N576" s="7" t="s">
        <v>2630</v>
      </c>
      <c r="O576" s="58">
        <v>2</v>
      </c>
      <c r="P576" s="58">
        <v>45000</v>
      </c>
      <c r="Q576" s="24">
        <f t="shared" si="16"/>
        <v>90000</v>
      </c>
      <c r="R576" s="24">
        <f t="shared" si="17"/>
        <v>100800.00000000001</v>
      </c>
      <c r="S576" s="16" t="s">
        <v>61</v>
      </c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77"/>
      <c r="AK576" s="66"/>
      <c r="AL576" s="79"/>
      <c r="AM576" s="79"/>
      <c r="AN576" s="79"/>
      <c r="AO576" s="79"/>
      <c r="AP576" s="79"/>
    </row>
    <row r="577" spans="1:42" ht="94.5" x14ac:dyDescent="0.25">
      <c r="A577" s="16" t="s">
        <v>3210</v>
      </c>
      <c r="B577" s="57" t="s">
        <v>1218</v>
      </c>
      <c r="C577" s="7" t="s">
        <v>1219</v>
      </c>
      <c r="D577" s="7" t="s">
        <v>1220</v>
      </c>
      <c r="E577" s="7" t="s">
        <v>1589</v>
      </c>
      <c r="F577" s="59" t="s">
        <v>2650</v>
      </c>
      <c r="G577" s="16">
        <v>0</v>
      </c>
      <c r="H577" s="28" t="s">
        <v>3699</v>
      </c>
      <c r="I577" s="16" t="s">
        <v>2647</v>
      </c>
      <c r="J577" s="16" t="s">
        <v>2647</v>
      </c>
      <c r="K577" s="59" t="s">
        <v>2648</v>
      </c>
      <c r="L577" s="16" t="s">
        <v>30</v>
      </c>
      <c r="M577" s="59" t="s">
        <v>2649</v>
      </c>
      <c r="N577" s="7" t="s">
        <v>2630</v>
      </c>
      <c r="O577" s="58">
        <v>2</v>
      </c>
      <c r="P577" s="58">
        <v>45360</v>
      </c>
      <c r="Q577" s="24">
        <f t="shared" ref="Q577:Q637" si="18">O577*P577</f>
        <v>90720</v>
      </c>
      <c r="R577" s="24">
        <f t="shared" ref="R577:R637" si="19">Q577*1.12</f>
        <v>101606.40000000001</v>
      </c>
      <c r="S577" s="16" t="s">
        <v>61</v>
      </c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77"/>
      <c r="AK577" s="66"/>
      <c r="AL577" s="79"/>
      <c r="AM577" s="79"/>
      <c r="AN577" s="79"/>
      <c r="AO577" s="79"/>
      <c r="AP577" s="79"/>
    </row>
    <row r="578" spans="1:42" ht="94.5" x14ac:dyDescent="0.25">
      <c r="A578" s="16" t="s">
        <v>3211</v>
      </c>
      <c r="B578" s="57" t="s">
        <v>362</v>
      </c>
      <c r="C578" s="7" t="s">
        <v>281</v>
      </c>
      <c r="D578" s="7" t="s">
        <v>363</v>
      </c>
      <c r="E578" s="7" t="s">
        <v>1590</v>
      </c>
      <c r="F578" s="59" t="s">
        <v>2650</v>
      </c>
      <c r="G578" s="16">
        <v>0</v>
      </c>
      <c r="H578" s="28" t="s">
        <v>3699</v>
      </c>
      <c r="I578" s="16" t="s">
        <v>2647</v>
      </c>
      <c r="J578" s="16" t="s">
        <v>2647</v>
      </c>
      <c r="K578" s="59" t="s">
        <v>2648</v>
      </c>
      <c r="L578" s="16" t="s">
        <v>30</v>
      </c>
      <c r="M578" s="59" t="s">
        <v>2649</v>
      </c>
      <c r="N578" s="7" t="s">
        <v>2630</v>
      </c>
      <c r="O578" s="58">
        <v>10</v>
      </c>
      <c r="P578" s="58">
        <v>9077.3799999999992</v>
      </c>
      <c r="Q578" s="24">
        <f t="shared" si="18"/>
        <v>90773.799999999988</v>
      </c>
      <c r="R578" s="24">
        <f t="shared" si="19"/>
        <v>101666.656</v>
      </c>
      <c r="S578" s="16" t="s">
        <v>61</v>
      </c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77"/>
      <c r="AK578" s="66"/>
      <c r="AL578" s="79"/>
      <c r="AM578" s="79"/>
      <c r="AN578" s="79"/>
      <c r="AO578" s="79"/>
      <c r="AP578" s="79"/>
    </row>
    <row r="579" spans="1:42" ht="94.5" x14ac:dyDescent="0.25">
      <c r="A579" s="16" t="s">
        <v>3212</v>
      </c>
      <c r="B579" s="57" t="s">
        <v>362</v>
      </c>
      <c r="C579" s="7" t="s">
        <v>281</v>
      </c>
      <c r="D579" s="7" t="s">
        <v>363</v>
      </c>
      <c r="E579" s="7" t="s">
        <v>1591</v>
      </c>
      <c r="F579" s="59" t="s">
        <v>2650</v>
      </c>
      <c r="G579" s="16">
        <v>0</v>
      </c>
      <c r="H579" s="28" t="s">
        <v>3699</v>
      </c>
      <c r="I579" s="16" t="s">
        <v>2647</v>
      </c>
      <c r="J579" s="16" t="s">
        <v>2647</v>
      </c>
      <c r="K579" s="59" t="s">
        <v>2648</v>
      </c>
      <c r="L579" s="16" t="s">
        <v>30</v>
      </c>
      <c r="M579" s="59" t="s">
        <v>2649</v>
      </c>
      <c r="N579" s="7" t="s">
        <v>2630</v>
      </c>
      <c r="O579" s="58">
        <v>8</v>
      </c>
      <c r="P579" s="58">
        <v>11395.65</v>
      </c>
      <c r="Q579" s="24">
        <f t="shared" si="18"/>
        <v>91165.2</v>
      </c>
      <c r="R579" s="24">
        <f t="shared" si="19"/>
        <v>102105.024</v>
      </c>
      <c r="S579" s="16" t="s">
        <v>61</v>
      </c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77"/>
      <c r="AK579" s="66"/>
      <c r="AL579" s="79"/>
      <c r="AM579" s="79"/>
      <c r="AN579" s="79"/>
      <c r="AO579" s="79"/>
      <c r="AP579" s="79"/>
    </row>
    <row r="580" spans="1:42" ht="94.5" x14ac:dyDescent="0.25">
      <c r="A580" s="16" t="s">
        <v>3213</v>
      </c>
      <c r="B580" s="57" t="s">
        <v>1592</v>
      </c>
      <c r="C580" s="7" t="s">
        <v>937</v>
      </c>
      <c r="D580" s="7" t="s">
        <v>1593</v>
      </c>
      <c r="E580" s="7" t="s">
        <v>1594</v>
      </c>
      <c r="F580" s="59" t="s">
        <v>2650</v>
      </c>
      <c r="G580" s="16">
        <v>0</v>
      </c>
      <c r="H580" s="28" t="s">
        <v>3699</v>
      </c>
      <c r="I580" s="16" t="s">
        <v>2647</v>
      </c>
      <c r="J580" s="16" t="s">
        <v>2647</v>
      </c>
      <c r="K580" s="59" t="s">
        <v>2648</v>
      </c>
      <c r="L580" s="16" t="s">
        <v>30</v>
      </c>
      <c r="M580" s="59" t="s">
        <v>2649</v>
      </c>
      <c r="N580" s="7" t="s">
        <v>2630</v>
      </c>
      <c r="O580" s="58">
        <v>50</v>
      </c>
      <c r="P580" s="58">
        <v>1827</v>
      </c>
      <c r="Q580" s="24">
        <f t="shared" si="18"/>
        <v>91350</v>
      </c>
      <c r="R580" s="24">
        <f t="shared" si="19"/>
        <v>102312.00000000001</v>
      </c>
      <c r="S580" s="16" t="s">
        <v>61</v>
      </c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77"/>
      <c r="AK580" s="66"/>
      <c r="AL580" s="79"/>
      <c r="AM580" s="79"/>
      <c r="AN580" s="79"/>
      <c r="AO580" s="79"/>
      <c r="AP580" s="79"/>
    </row>
    <row r="581" spans="1:42" ht="94.5" x14ac:dyDescent="0.25">
      <c r="A581" s="16" t="s">
        <v>3214</v>
      </c>
      <c r="B581" s="57" t="s">
        <v>392</v>
      </c>
      <c r="C581" s="7" t="s">
        <v>393</v>
      </c>
      <c r="D581" s="7" t="s">
        <v>394</v>
      </c>
      <c r="E581" s="7" t="s">
        <v>1595</v>
      </c>
      <c r="F581" s="59" t="s">
        <v>2650</v>
      </c>
      <c r="G581" s="16">
        <v>0</v>
      </c>
      <c r="H581" s="28" t="s">
        <v>3699</v>
      </c>
      <c r="I581" s="16" t="s">
        <v>2647</v>
      </c>
      <c r="J581" s="16" t="s">
        <v>2647</v>
      </c>
      <c r="K581" s="59" t="s">
        <v>2648</v>
      </c>
      <c r="L581" s="16" t="s">
        <v>30</v>
      </c>
      <c r="M581" s="59" t="s">
        <v>2649</v>
      </c>
      <c r="N581" s="7" t="s">
        <v>2630</v>
      </c>
      <c r="O581" s="58">
        <v>110</v>
      </c>
      <c r="P581" s="58">
        <v>835.8</v>
      </c>
      <c r="Q581" s="24">
        <f t="shared" si="18"/>
        <v>91938</v>
      </c>
      <c r="R581" s="24">
        <f t="shared" si="19"/>
        <v>102970.56000000001</v>
      </c>
      <c r="S581" s="16" t="s">
        <v>61</v>
      </c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77"/>
      <c r="AK581" s="66"/>
      <c r="AL581" s="79"/>
      <c r="AM581" s="79"/>
      <c r="AN581" s="79"/>
      <c r="AO581" s="79"/>
      <c r="AP581" s="79"/>
    </row>
    <row r="582" spans="1:42" ht="94.5" x14ac:dyDescent="0.25">
      <c r="A582" s="16" t="s">
        <v>3215</v>
      </c>
      <c r="B582" s="57" t="s">
        <v>1596</v>
      </c>
      <c r="C582" s="7" t="s">
        <v>1597</v>
      </c>
      <c r="D582" s="7" t="s">
        <v>1099</v>
      </c>
      <c r="E582" s="7" t="s">
        <v>1598</v>
      </c>
      <c r="F582" s="59" t="s">
        <v>2650</v>
      </c>
      <c r="G582" s="16">
        <v>0</v>
      </c>
      <c r="H582" s="28" t="s">
        <v>3699</v>
      </c>
      <c r="I582" s="16" t="s">
        <v>2647</v>
      </c>
      <c r="J582" s="16" t="s">
        <v>2647</v>
      </c>
      <c r="K582" s="59" t="s">
        <v>2648</v>
      </c>
      <c r="L582" s="16" t="s">
        <v>30</v>
      </c>
      <c r="M582" s="59" t="s">
        <v>2649</v>
      </c>
      <c r="N582" s="7" t="s">
        <v>2630</v>
      </c>
      <c r="O582" s="58">
        <v>1</v>
      </c>
      <c r="P582" s="58">
        <v>92400</v>
      </c>
      <c r="Q582" s="24">
        <f t="shared" si="18"/>
        <v>92400</v>
      </c>
      <c r="R582" s="24">
        <f t="shared" si="19"/>
        <v>103488.00000000001</v>
      </c>
      <c r="S582" s="16" t="s">
        <v>61</v>
      </c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77"/>
      <c r="AK582" s="66"/>
      <c r="AL582" s="79"/>
      <c r="AM582" s="79"/>
      <c r="AN582" s="79"/>
      <c r="AO582" s="79"/>
      <c r="AP582" s="79"/>
    </row>
    <row r="583" spans="1:42" ht="94.5" x14ac:dyDescent="0.25">
      <c r="A583" s="16" t="s">
        <v>3216</v>
      </c>
      <c r="B583" s="57" t="s">
        <v>1602</v>
      </c>
      <c r="C583" s="7" t="s">
        <v>167</v>
      </c>
      <c r="D583" s="7" t="s">
        <v>1603</v>
      </c>
      <c r="E583" s="7" t="s">
        <v>1604</v>
      </c>
      <c r="F583" s="59" t="s">
        <v>2650</v>
      </c>
      <c r="G583" s="16">
        <v>0</v>
      </c>
      <c r="H583" s="28" t="s">
        <v>3699</v>
      </c>
      <c r="I583" s="16" t="s">
        <v>2647</v>
      </c>
      <c r="J583" s="16" t="s">
        <v>2647</v>
      </c>
      <c r="K583" s="59" t="s">
        <v>2648</v>
      </c>
      <c r="L583" s="16" t="s">
        <v>30</v>
      </c>
      <c r="M583" s="59" t="s">
        <v>2649</v>
      </c>
      <c r="N583" s="7" t="s">
        <v>2630</v>
      </c>
      <c r="O583" s="58">
        <v>10</v>
      </c>
      <c r="P583" s="58">
        <v>9279.5300000000007</v>
      </c>
      <c r="Q583" s="24">
        <f t="shared" si="18"/>
        <v>92795.3</v>
      </c>
      <c r="R583" s="24">
        <f t="shared" si="19"/>
        <v>103930.73600000002</v>
      </c>
      <c r="S583" s="16" t="s">
        <v>61</v>
      </c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77"/>
      <c r="AK583" s="66"/>
      <c r="AL583" s="79"/>
      <c r="AM583" s="79"/>
      <c r="AN583" s="79"/>
      <c r="AO583" s="79"/>
      <c r="AP583" s="79"/>
    </row>
    <row r="584" spans="1:42" ht="94.5" x14ac:dyDescent="0.25">
      <c r="A584" s="16" t="s">
        <v>3217</v>
      </c>
      <c r="B584" s="57" t="s">
        <v>1605</v>
      </c>
      <c r="C584" s="7" t="s">
        <v>1606</v>
      </c>
      <c r="D584" s="7" t="s">
        <v>127</v>
      </c>
      <c r="E584" s="7" t="s">
        <v>1607</v>
      </c>
      <c r="F584" s="59" t="s">
        <v>2650</v>
      </c>
      <c r="G584" s="16">
        <v>0</v>
      </c>
      <c r="H584" s="28" t="s">
        <v>3699</v>
      </c>
      <c r="I584" s="16" t="s">
        <v>2647</v>
      </c>
      <c r="J584" s="16" t="s">
        <v>2647</v>
      </c>
      <c r="K584" s="59" t="s">
        <v>2648</v>
      </c>
      <c r="L584" s="16" t="s">
        <v>30</v>
      </c>
      <c r="M584" s="59" t="s">
        <v>2649</v>
      </c>
      <c r="N584" s="7" t="s">
        <v>2633</v>
      </c>
      <c r="O584" s="58">
        <v>10800</v>
      </c>
      <c r="P584" s="58">
        <v>8.64</v>
      </c>
      <c r="Q584" s="24">
        <f t="shared" si="18"/>
        <v>93312</v>
      </c>
      <c r="R584" s="24">
        <f t="shared" si="19"/>
        <v>104509.44000000002</v>
      </c>
      <c r="S584" s="16" t="s">
        <v>61</v>
      </c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77"/>
      <c r="AK584" s="66"/>
      <c r="AL584" s="79"/>
      <c r="AM584" s="79"/>
      <c r="AN584" s="79"/>
      <c r="AO584" s="79"/>
      <c r="AP584" s="79"/>
    </row>
    <row r="585" spans="1:42" ht="94.5" x14ac:dyDescent="0.25">
      <c r="A585" s="16" t="s">
        <v>3218</v>
      </c>
      <c r="B585" s="57" t="s">
        <v>1608</v>
      </c>
      <c r="C585" s="7" t="s">
        <v>167</v>
      </c>
      <c r="D585" s="7" t="s">
        <v>1609</v>
      </c>
      <c r="E585" s="7" t="s">
        <v>1610</v>
      </c>
      <c r="F585" s="59" t="s">
        <v>2650</v>
      </c>
      <c r="G585" s="16">
        <v>0</v>
      </c>
      <c r="H585" s="28" t="s">
        <v>3699</v>
      </c>
      <c r="I585" s="16" t="s">
        <v>2647</v>
      </c>
      <c r="J585" s="16" t="s">
        <v>2647</v>
      </c>
      <c r="K585" s="59" t="s">
        <v>2648</v>
      </c>
      <c r="L585" s="16" t="s">
        <v>30</v>
      </c>
      <c r="M585" s="59" t="s">
        <v>2649</v>
      </c>
      <c r="N585" s="7" t="s">
        <v>2630</v>
      </c>
      <c r="O585" s="58">
        <v>10</v>
      </c>
      <c r="P585" s="58">
        <v>9398.6200000000008</v>
      </c>
      <c r="Q585" s="24">
        <f t="shared" si="18"/>
        <v>93986.200000000012</v>
      </c>
      <c r="R585" s="24">
        <f t="shared" si="19"/>
        <v>105264.54400000002</v>
      </c>
      <c r="S585" s="16" t="s">
        <v>61</v>
      </c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77"/>
      <c r="AK585" s="66"/>
      <c r="AL585" s="79"/>
      <c r="AM585" s="79"/>
      <c r="AN585" s="79"/>
      <c r="AO585" s="79"/>
      <c r="AP585" s="79"/>
    </row>
    <row r="586" spans="1:42" ht="94.5" x14ac:dyDescent="0.25">
      <c r="A586" s="16" t="s">
        <v>3219</v>
      </c>
      <c r="B586" s="57" t="s">
        <v>1611</v>
      </c>
      <c r="C586" s="7" t="s">
        <v>1612</v>
      </c>
      <c r="D586" s="7" t="s">
        <v>261</v>
      </c>
      <c r="E586" s="7" t="s">
        <v>1613</v>
      </c>
      <c r="F586" s="59" t="s">
        <v>2650</v>
      </c>
      <c r="G586" s="16">
        <v>0</v>
      </c>
      <c r="H586" s="28" t="s">
        <v>3699</v>
      </c>
      <c r="I586" s="16" t="s">
        <v>2647</v>
      </c>
      <c r="J586" s="16" t="s">
        <v>2647</v>
      </c>
      <c r="K586" s="59" t="s">
        <v>2648</v>
      </c>
      <c r="L586" s="16" t="s">
        <v>30</v>
      </c>
      <c r="M586" s="59" t="s">
        <v>2649</v>
      </c>
      <c r="N586" s="7" t="s">
        <v>2630</v>
      </c>
      <c r="O586" s="58">
        <v>2</v>
      </c>
      <c r="P586" s="58">
        <v>47250</v>
      </c>
      <c r="Q586" s="24">
        <f t="shared" si="18"/>
        <v>94500</v>
      </c>
      <c r="R586" s="24">
        <f t="shared" si="19"/>
        <v>105840.00000000001</v>
      </c>
      <c r="S586" s="16" t="s">
        <v>61</v>
      </c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77"/>
      <c r="AK586" s="66"/>
      <c r="AL586" s="79"/>
      <c r="AM586" s="79"/>
      <c r="AN586" s="79"/>
      <c r="AO586" s="79"/>
      <c r="AP586" s="79"/>
    </row>
    <row r="587" spans="1:42" ht="94.5" x14ac:dyDescent="0.25">
      <c r="A587" s="16" t="s">
        <v>3220</v>
      </c>
      <c r="B587" s="57" t="s">
        <v>1218</v>
      </c>
      <c r="C587" s="7" t="s">
        <v>1219</v>
      </c>
      <c r="D587" s="7" t="s">
        <v>1220</v>
      </c>
      <c r="E587" s="7" t="s">
        <v>1614</v>
      </c>
      <c r="F587" s="59" t="s">
        <v>2650</v>
      </c>
      <c r="G587" s="16">
        <v>0</v>
      </c>
      <c r="H587" s="28" t="s">
        <v>3699</v>
      </c>
      <c r="I587" s="16" t="s">
        <v>2647</v>
      </c>
      <c r="J587" s="16" t="s">
        <v>2647</v>
      </c>
      <c r="K587" s="59" t="s">
        <v>2648</v>
      </c>
      <c r="L587" s="16" t="s">
        <v>30</v>
      </c>
      <c r="M587" s="59" t="s">
        <v>2649</v>
      </c>
      <c r="N587" s="7" t="s">
        <v>2635</v>
      </c>
      <c r="O587" s="58">
        <v>4</v>
      </c>
      <c r="P587" s="58">
        <v>23789.7</v>
      </c>
      <c r="Q587" s="24">
        <f t="shared" si="18"/>
        <v>95158.8</v>
      </c>
      <c r="R587" s="24">
        <f t="shared" si="19"/>
        <v>106577.85600000001</v>
      </c>
      <c r="S587" s="16" t="s">
        <v>61</v>
      </c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77"/>
      <c r="AK587" s="66"/>
      <c r="AL587" s="79"/>
      <c r="AM587" s="79"/>
      <c r="AN587" s="79"/>
      <c r="AO587" s="79"/>
      <c r="AP587" s="79"/>
    </row>
    <row r="588" spans="1:42" ht="94.5" x14ac:dyDescent="0.25">
      <c r="A588" s="16" t="s">
        <v>3221</v>
      </c>
      <c r="B588" s="57" t="s">
        <v>1615</v>
      </c>
      <c r="C588" s="7" t="s">
        <v>596</v>
      </c>
      <c r="D588" s="7" t="s">
        <v>1616</v>
      </c>
      <c r="E588" s="7" t="s">
        <v>1617</v>
      </c>
      <c r="F588" s="59" t="s">
        <v>2650</v>
      </c>
      <c r="G588" s="16">
        <v>0</v>
      </c>
      <c r="H588" s="28" t="s">
        <v>3699</v>
      </c>
      <c r="I588" s="16" t="s">
        <v>2647</v>
      </c>
      <c r="J588" s="16" t="s">
        <v>2647</v>
      </c>
      <c r="K588" s="59" t="s">
        <v>2648</v>
      </c>
      <c r="L588" s="16" t="s">
        <v>30</v>
      </c>
      <c r="M588" s="59" t="s">
        <v>2649</v>
      </c>
      <c r="N588" s="7" t="s">
        <v>2630</v>
      </c>
      <c r="O588" s="58">
        <v>3</v>
      </c>
      <c r="P588" s="58">
        <v>31874</v>
      </c>
      <c r="Q588" s="24">
        <f t="shared" si="18"/>
        <v>95622</v>
      </c>
      <c r="R588" s="24">
        <f t="shared" si="19"/>
        <v>107096.64000000001</v>
      </c>
      <c r="S588" s="16" t="s">
        <v>61</v>
      </c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77"/>
      <c r="AK588" s="66"/>
      <c r="AL588" s="79"/>
      <c r="AM588" s="79"/>
      <c r="AN588" s="79"/>
      <c r="AO588" s="79"/>
      <c r="AP588" s="79"/>
    </row>
    <row r="589" spans="1:42" ht="94.5" x14ac:dyDescent="0.25">
      <c r="A589" s="16" t="s">
        <v>3222</v>
      </c>
      <c r="B589" s="57" t="s">
        <v>1618</v>
      </c>
      <c r="C589" s="7" t="s">
        <v>401</v>
      </c>
      <c r="D589" s="7" t="s">
        <v>1619</v>
      </c>
      <c r="E589" s="7" t="s">
        <v>1620</v>
      </c>
      <c r="F589" s="59" t="s">
        <v>2650</v>
      </c>
      <c r="G589" s="16">
        <v>0</v>
      </c>
      <c r="H589" s="28" t="s">
        <v>3699</v>
      </c>
      <c r="I589" s="16" t="s">
        <v>2647</v>
      </c>
      <c r="J589" s="16" t="s">
        <v>2647</v>
      </c>
      <c r="K589" s="59" t="s">
        <v>2648</v>
      </c>
      <c r="L589" s="16" t="s">
        <v>30</v>
      </c>
      <c r="M589" s="59" t="s">
        <v>2649</v>
      </c>
      <c r="N589" s="7" t="s">
        <v>2635</v>
      </c>
      <c r="O589" s="58">
        <v>1</v>
      </c>
      <c r="P589" s="58">
        <v>96566.09</v>
      </c>
      <c r="Q589" s="24">
        <f t="shared" si="18"/>
        <v>96566.09</v>
      </c>
      <c r="R589" s="24">
        <f t="shared" si="19"/>
        <v>108154.02080000001</v>
      </c>
      <c r="S589" s="16" t="s">
        <v>61</v>
      </c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77"/>
      <c r="AK589" s="66"/>
      <c r="AL589" s="79"/>
      <c r="AM589" s="79"/>
      <c r="AN589" s="79"/>
      <c r="AO589" s="79"/>
      <c r="AP589" s="79"/>
    </row>
    <row r="590" spans="1:42" ht="94.5" x14ac:dyDescent="0.25">
      <c r="A590" s="16" t="s">
        <v>3223</v>
      </c>
      <c r="B590" s="57" t="s">
        <v>1621</v>
      </c>
      <c r="C590" s="7" t="s">
        <v>910</v>
      </c>
      <c r="D590" s="7" t="s">
        <v>1622</v>
      </c>
      <c r="E590" s="7" t="s">
        <v>1623</v>
      </c>
      <c r="F590" s="59" t="s">
        <v>2650</v>
      </c>
      <c r="G590" s="16">
        <v>0</v>
      </c>
      <c r="H590" s="28" t="s">
        <v>3699</v>
      </c>
      <c r="I590" s="16" t="s">
        <v>2647</v>
      </c>
      <c r="J590" s="16" t="s">
        <v>2647</v>
      </c>
      <c r="K590" s="59" t="s">
        <v>2648</v>
      </c>
      <c r="L590" s="16" t="s">
        <v>30</v>
      </c>
      <c r="M590" s="59" t="s">
        <v>2649</v>
      </c>
      <c r="N590" s="7" t="s">
        <v>2630</v>
      </c>
      <c r="O590" s="58">
        <v>4</v>
      </c>
      <c r="P590" s="58">
        <v>24171.21</v>
      </c>
      <c r="Q590" s="24">
        <f t="shared" si="18"/>
        <v>96684.84</v>
      </c>
      <c r="R590" s="24">
        <f t="shared" si="19"/>
        <v>108287.02080000001</v>
      </c>
      <c r="S590" s="16" t="s">
        <v>61</v>
      </c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77"/>
      <c r="AK590" s="66"/>
      <c r="AL590" s="79"/>
      <c r="AM590" s="79"/>
      <c r="AN590" s="79"/>
      <c r="AO590" s="79"/>
      <c r="AP590" s="79"/>
    </row>
    <row r="591" spans="1:42" ht="94.5" x14ac:dyDescent="0.25">
      <c r="A591" s="16" t="s">
        <v>3224</v>
      </c>
      <c r="B591" s="57" t="s">
        <v>138</v>
      </c>
      <c r="C591" s="7" t="s">
        <v>137</v>
      </c>
      <c r="D591" s="7" t="s">
        <v>139</v>
      </c>
      <c r="E591" s="7" t="s">
        <v>1624</v>
      </c>
      <c r="F591" s="59" t="s">
        <v>2650</v>
      </c>
      <c r="G591" s="16">
        <v>0</v>
      </c>
      <c r="H591" s="28" t="s">
        <v>3699</v>
      </c>
      <c r="I591" s="16" t="s">
        <v>2647</v>
      </c>
      <c r="J591" s="16" t="s">
        <v>2647</v>
      </c>
      <c r="K591" s="59" t="s">
        <v>2648</v>
      </c>
      <c r="L591" s="16" t="s">
        <v>30</v>
      </c>
      <c r="M591" s="59" t="s">
        <v>2649</v>
      </c>
      <c r="N591" s="7" t="s">
        <v>2630</v>
      </c>
      <c r="O591" s="58">
        <v>25</v>
      </c>
      <c r="P591" s="58">
        <v>3873.21</v>
      </c>
      <c r="Q591" s="24">
        <f t="shared" si="18"/>
        <v>96830.25</v>
      </c>
      <c r="R591" s="24">
        <f t="shared" si="19"/>
        <v>108449.88</v>
      </c>
      <c r="S591" s="16" t="s">
        <v>61</v>
      </c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77"/>
      <c r="AK591" s="66"/>
      <c r="AL591" s="79"/>
      <c r="AM591" s="79"/>
      <c r="AN591" s="79"/>
      <c r="AO591" s="79"/>
      <c r="AP591" s="79"/>
    </row>
    <row r="592" spans="1:42" ht="94.5" x14ac:dyDescent="0.25">
      <c r="A592" s="16" t="s">
        <v>3225</v>
      </c>
      <c r="B592" s="57" t="s">
        <v>1625</v>
      </c>
      <c r="C592" s="7" t="s">
        <v>1626</v>
      </c>
      <c r="D592" s="7" t="s">
        <v>1627</v>
      </c>
      <c r="E592" s="7" t="s">
        <v>1628</v>
      </c>
      <c r="F592" s="59" t="s">
        <v>2650</v>
      </c>
      <c r="G592" s="16">
        <v>0</v>
      </c>
      <c r="H592" s="28" t="s">
        <v>3699</v>
      </c>
      <c r="I592" s="16" t="s">
        <v>2647</v>
      </c>
      <c r="J592" s="16" t="s">
        <v>2647</v>
      </c>
      <c r="K592" s="59" t="s">
        <v>2648</v>
      </c>
      <c r="L592" s="16" t="s">
        <v>30</v>
      </c>
      <c r="M592" s="59" t="s">
        <v>2649</v>
      </c>
      <c r="N592" s="7" t="s">
        <v>2638</v>
      </c>
      <c r="O592" s="58">
        <v>0.05</v>
      </c>
      <c r="P592" s="58">
        <v>1942500</v>
      </c>
      <c r="Q592" s="24">
        <f t="shared" si="18"/>
        <v>97125</v>
      </c>
      <c r="R592" s="24">
        <f t="shared" si="19"/>
        <v>108780.00000000001</v>
      </c>
      <c r="S592" s="16" t="s">
        <v>61</v>
      </c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77"/>
      <c r="AK592" s="66"/>
      <c r="AL592" s="79"/>
      <c r="AM592" s="79"/>
      <c r="AN592" s="79"/>
      <c r="AO592" s="79"/>
      <c r="AP592" s="79"/>
    </row>
    <row r="593" spans="1:42" ht="94.5" x14ac:dyDescent="0.25">
      <c r="A593" s="16" t="s">
        <v>3226</v>
      </c>
      <c r="B593" s="57" t="s">
        <v>1629</v>
      </c>
      <c r="C593" s="7" t="s">
        <v>1630</v>
      </c>
      <c r="D593" s="7" t="s">
        <v>1631</v>
      </c>
      <c r="E593" s="7" t="s">
        <v>1632</v>
      </c>
      <c r="F593" s="59" t="s">
        <v>2650</v>
      </c>
      <c r="G593" s="16">
        <v>0</v>
      </c>
      <c r="H593" s="28" t="s">
        <v>3699</v>
      </c>
      <c r="I593" s="16" t="s">
        <v>2647</v>
      </c>
      <c r="J593" s="16" t="s">
        <v>2647</v>
      </c>
      <c r="K593" s="59" t="s">
        <v>2648</v>
      </c>
      <c r="L593" s="16" t="s">
        <v>30</v>
      </c>
      <c r="M593" s="59" t="s">
        <v>2649</v>
      </c>
      <c r="N593" s="7" t="s">
        <v>2630</v>
      </c>
      <c r="O593" s="58">
        <v>5</v>
      </c>
      <c r="P593" s="58">
        <v>19530</v>
      </c>
      <c r="Q593" s="24">
        <f t="shared" si="18"/>
        <v>97650</v>
      </c>
      <c r="R593" s="24">
        <f t="shared" si="19"/>
        <v>109368.00000000001</v>
      </c>
      <c r="S593" s="16" t="s">
        <v>61</v>
      </c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77"/>
      <c r="AK593" s="66"/>
      <c r="AL593" s="79"/>
      <c r="AM593" s="79"/>
      <c r="AN593" s="79"/>
      <c r="AO593" s="79"/>
      <c r="AP593" s="79"/>
    </row>
    <row r="594" spans="1:42" ht="94.5" x14ac:dyDescent="0.25">
      <c r="A594" s="16" t="s">
        <v>3227</v>
      </c>
      <c r="B594" s="57" t="s">
        <v>1633</v>
      </c>
      <c r="C594" s="7" t="s">
        <v>1634</v>
      </c>
      <c r="D594" s="7" t="s">
        <v>1635</v>
      </c>
      <c r="E594" s="7" t="s">
        <v>1636</v>
      </c>
      <c r="F594" s="59" t="s">
        <v>2650</v>
      </c>
      <c r="G594" s="16">
        <v>0</v>
      </c>
      <c r="H594" s="28" t="s">
        <v>3699</v>
      </c>
      <c r="I594" s="16" t="s">
        <v>2647</v>
      </c>
      <c r="J594" s="16" t="s">
        <v>2647</v>
      </c>
      <c r="K594" s="59" t="s">
        <v>2648</v>
      </c>
      <c r="L594" s="16" t="s">
        <v>30</v>
      </c>
      <c r="M594" s="59" t="s">
        <v>2649</v>
      </c>
      <c r="N594" s="7" t="s">
        <v>2631</v>
      </c>
      <c r="O594" s="58">
        <v>100</v>
      </c>
      <c r="P594" s="58">
        <v>978</v>
      </c>
      <c r="Q594" s="24">
        <f t="shared" si="18"/>
        <v>97800</v>
      </c>
      <c r="R594" s="24">
        <f t="shared" si="19"/>
        <v>109536.00000000001</v>
      </c>
      <c r="S594" s="16" t="s">
        <v>61</v>
      </c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77"/>
      <c r="AK594" s="66"/>
      <c r="AL594" s="79"/>
      <c r="AM594" s="79"/>
      <c r="AN594" s="79"/>
      <c r="AO594" s="79"/>
      <c r="AP594" s="79"/>
    </row>
    <row r="595" spans="1:42" ht="94.5" x14ac:dyDescent="0.25">
      <c r="A595" s="16" t="s">
        <v>3228</v>
      </c>
      <c r="B595" s="57" t="s">
        <v>1637</v>
      </c>
      <c r="C595" s="7" t="s">
        <v>801</v>
      </c>
      <c r="D595" s="7" t="s">
        <v>1638</v>
      </c>
      <c r="E595" s="7" t="s">
        <v>1639</v>
      </c>
      <c r="F595" s="59" t="s">
        <v>2650</v>
      </c>
      <c r="G595" s="16">
        <v>0</v>
      </c>
      <c r="H595" s="28" t="s">
        <v>3699</v>
      </c>
      <c r="I595" s="16" t="s">
        <v>2647</v>
      </c>
      <c r="J595" s="16" t="s">
        <v>2647</v>
      </c>
      <c r="K595" s="59" t="s">
        <v>2648</v>
      </c>
      <c r="L595" s="16" t="s">
        <v>30</v>
      </c>
      <c r="M595" s="59" t="s">
        <v>2649</v>
      </c>
      <c r="N595" s="7" t="s">
        <v>2642</v>
      </c>
      <c r="O595" s="58">
        <v>100</v>
      </c>
      <c r="P595" s="58">
        <v>978.6</v>
      </c>
      <c r="Q595" s="24">
        <f t="shared" si="18"/>
        <v>97860</v>
      </c>
      <c r="R595" s="24">
        <f t="shared" si="19"/>
        <v>109603.20000000001</v>
      </c>
      <c r="S595" s="16" t="s">
        <v>61</v>
      </c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77"/>
      <c r="AK595" s="66"/>
      <c r="AL595" s="79"/>
      <c r="AM595" s="79"/>
      <c r="AN595" s="79"/>
      <c r="AO595" s="79"/>
      <c r="AP595" s="79"/>
    </row>
    <row r="596" spans="1:42" ht="94.5" x14ac:dyDescent="0.25">
      <c r="A596" s="16" t="s">
        <v>3229</v>
      </c>
      <c r="B596" s="57" t="s">
        <v>413</v>
      </c>
      <c r="C596" s="7" t="s">
        <v>414</v>
      </c>
      <c r="D596" s="7" t="s">
        <v>415</v>
      </c>
      <c r="E596" s="7" t="s">
        <v>1640</v>
      </c>
      <c r="F596" s="59" t="s">
        <v>2650</v>
      </c>
      <c r="G596" s="16">
        <v>0</v>
      </c>
      <c r="H596" s="28" t="s">
        <v>3699</v>
      </c>
      <c r="I596" s="16" t="s">
        <v>2647</v>
      </c>
      <c r="J596" s="16" t="s">
        <v>2647</v>
      </c>
      <c r="K596" s="59" t="s">
        <v>2648</v>
      </c>
      <c r="L596" s="16" t="s">
        <v>30</v>
      </c>
      <c r="M596" s="59" t="s">
        <v>2649</v>
      </c>
      <c r="N596" s="7" t="s">
        <v>2630</v>
      </c>
      <c r="O596" s="58">
        <v>30</v>
      </c>
      <c r="P596" s="58">
        <v>3299.56</v>
      </c>
      <c r="Q596" s="24">
        <f t="shared" si="18"/>
        <v>98986.8</v>
      </c>
      <c r="R596" s="24">
        <f t="shared" si="19"/>
        <v>110865.21600000001</v>
      </c>
      <c r="S596" s="16" t="s">
        <v>61</v>
      </c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77"/>
      <c r="AK596" s="66"/>
      <c r="AL596" s="79"/>
      <c r="AM596" s="79"/>
      <c r="AN596" s="79"/>
      <c r="AO596" s="79"/>
      <c r="AP596" s="79"/>
    </row>
    <row r="597" spans="1:42" ht="94.5" x14ac:dyDescent="0.25">
      <c r="A597" s="16" t="s">
        <v>3230</v>
      </c>
      <c r="B597" s="57" t="s">
        <v>118</v>
      </c>
      <c r="C597" s="7" t="s">
        <v>119</v>
      </c>
      <c r="D597" s="7" t="s">
        <v>120</v>
      </c>
      <c r="E597" s="7" t="s">
        <v>1641</v>
      </c>
      <c r="F597" s="59" t="s">
        <v>2650</v>
      </c>
      <c r="G597" s="16">
        <v>0</v>
      </c>
      <c r="H597" s="28" t="s">
        <v>3699</v>
      </c>
      <c r="I597" s="16" t="s">
        <v>2647</v>
      </c>
      <c r="J597" s="16" t="s">
        <v>2647</v>
      </c>
      <c r="K597" s="59" t="s">
        <v>2648</v>
      </c>
      <c r="L597" s="16" t="s">
        <v>30</v>
      </c>
      <c r="M597" s="59" t="s">
        <v>2649</v>
      </c>
      <c r="N597" s="7" t="s">
        <v>2630</v>
      </c>
      <c r="O597" s="58">
        <v>3</v>
      </c>
      <c r="P597" s="58">
        <v>33041.089999999997</v>
      </c>
      <c r="Q597" s="24">
        <f t="shared" si="18"/>
        <v>99123.26999999999</v>
      </c>
      <c r="R597" s="24">
        <f t="shared" si="19"/>
        <v>111018.0624</v>
      </c>
      <c r="S597" s="16" t="s">
        <v>61</v>
      </c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77"/>
      <c r="AK597" s="66"/>
      <c r="AL597" s="79"/>
      <c r="AM597" s="79"/>
      <c r="AN597" s="79"/>
      <c r="AO597" s="79"/>
      <c r="AP597" s="79"/>
    </row>
    <row r="598" spans="1:42" ht="94.5" x14ac:dyDescent="0.25">
      <c r="A598" s="16" t="s">
        <v>3231</v>
      </c>
      <c r="B598" s="57" t="s">
        <v>542</v>
      </c>
      <c r="C598" s="7" t="s">
        <v>543</v>
      </c>
      <c r="D598" s="7" t="s">
        <v>544</v>
      </c>
      <c r="E598" s="7" t="s">
        <v>1642</v>
      </c>
      <c r="F598" s="59" t="s">
        <v>2650</v>
      </c>
      <c r="G598" s="16">
        <v>0</v>
      </c>
      <c r="H598" s="28" t="s">
        <v>3699</v>
      </c>
      <c r="I598" s="16" t="s">
        <v>2647</v>
      </c>
      <c r="J598" s="16" t="s">
        <v>2647</v>
      </c>
      <c r="K598" s="59" t="s">
        <v>2648</v>
      </c>
      <c r="L598" s="16" t="s">
        <v>30</v>
      </c>
      <c r="M598" s="59" t="s">
        <v>2649</v>
      </c>
      <c r="N598" s="7" t="s">
        <v>2630</v>
      </c>
      <c r="O598" s="58">
        <v>20</v>
      </c>
      <c r="P598" s="58">
        <v>4961.25</v>
      </c>
      <c r="Q598" s="24">
        <f t="shared" si="18"/>
        <v>99225</v>
      </c>
      <c r="R598" s="24">
        <f t="shared" si="19"/>
        <v>111132.00000000001</v>
      </c>
      <c r="S598" s="16" t="s">
        <v>61</v>
      </c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77"/>
      <c r="AK598" s="66"/>
      <c r="AL598" s="79"/>
      <c r="AM598" s="79"/>
      <c r="AN598" s="79"/>
      <c r="AO598" s="79"/>
      <c r="AP598" s="79"/>
    </row>
    <row r="599" spans="1:42" ht="94.5" x14ac:dyDescent="0.25">
      <c r="A599" s="16" t="s">
        <v>3232</v>
      </c>
      <c r="B599" s="57" t="s">
        <v>1643</v>
      </c>
      <c r="C599" s="7" t="s">
        <v>821</v>
      </c>
      <c r="D599" s="7" t="s">
        <v>1644</v>
      </c>
      <c r="E599" s="7" t="s">
        <v>1645</v>
      </c>
      <c r="F599" s="59" t="s">
        <v>2650</v>
      </c>
      <c r="G599" s="16">
        <v>0</v>
      </c>
      <c r="H599" s="28" t="s">
        <v>3699</v>
      </c>
      <c r="I599" s="16" t="s">
        <v>2647</v>
      </c>
      <c r="J599" s="16" t="s">
        <v>2647</v>
      </c>
      <c r="K599" s="59" t="s">
        <v>2648</v>
      </c>
      <c r="L599" s="16" t="s">
        <v>30</v>
      </c>
      <c r="M599" s="59" t="s">
        <v>2649</v>
      </c>
      <c r="N599" s="7" t="s">
        <v>2630</v>
      </c>
      <c r="O599" s="58">
        <v>200</v>
      </c>
      <c r="P599" s="58">
        <v>497</v>
      </c>
      <c r="Q599" s="24">
        <f t="shared" si="18"/>
        <v>99400</v>
      </c>
      <c r="R599" s="24">
        <f t="shared" si="19"/>
        <v>111328.00000000001</v>
      </c>
      <c r="S599" s="16" t="s">
        <v>61</v>
      </c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77"/>
      <c r="AK599" s="66"/>
      <c r="AL599" s="79"/>
      <c r="AM599" s="79"/>
      <c r="AN599" s="79"/>
      <c r="AO599" s="79"/>
      <c r="AP599" s="79"/>
    </row>
    <row r="600" spans="1:42" ht="94.5" x14ac:dyDescent="0.25">
      <c r="A600" s="16" t="s">
        <v>3233</v>
      </c>
      <c r="B600" s="57" t="s">
        <v>1646</v>
      </c>
      <c r="C600" s="7" t="s">
        <v>964</v>
      </c>
      <c r="D600" s="7" t="s">
        <v>1647</v>
      </c>
      <c r="E600" s="7" t="s">
        <v>1648</v>
      </c>
      <c r="F600" s="59" t="s">
        <v>2650</v>
      </c>
      <c r="G600" s="16">
        <v>0</v>
      </c>
      <c r="H600" s="28" t="s">
        <v>3699</v>
      </c>
      <c r="I600" s="16" t="s">
        <v>2647</v>
      </c>
      <c r="J600" s="16" t="s">
        <v>2647</v>
      </c>
      <c r="K600" s="59" t="s">
        <v>2648</v>
      </c>
      <c r="L600" s="16" t="s">
        <v>30</v>
      </c>
      <c r="M600" s="59" t="s">
        <v>2649</v>
      </c>
      <c r="N600" s="7" t="s">
        <v>2630</v>
      </c>
      <c r="O600" s="58">
        <v>120</v>
      </c>
      <c r="P600" s="58">
        <v>830.16</v>
      </c>
      <c r="Q600" s="24">
        <f t="shared" si="18"/>
        <v>99619.199999999997</v>
      </c>
      <c r="R600" s="24">
        <f t="shared" si="19"/>
        <v>111573.504</v>
      </c>
      <c r="S600" s="16" t="s">
        <v>61</v>
      </c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77"/>
      <c r="AK600" s="66"/>
      <c r="AL600" s="79"/>
      <c r="AM600" s="79"/>
      <c r="AN600" s="79"/>
      <c r="AO600" s="79"/>
      <c r="AP600" s="79"/>
    </row>
    <row r="601" spans="1:42" ht="94.5" x14ac:dyDescent="0.25">
      <c r="A601" s="16" t="s">
        <v>3234</v>
      </c>
      <c r="B601" s="57" t="s">
        <v>1649</v>
      </c>
      <c r="C601" s="7" t="s">
        <v>389</v>
      </c>
      <c r="D601" s="7" t="s">
        <v>1650</v>
      </c>
      <c r="E601" s="7" t="s">
        <v>1651</v>
      </c>
      <c r="F601" s="59" t="s">
        <v>2650</v>
      </c>
      <c r="G601" s="16">
        <v>0</v>
      </c>
      <c r="H601" s="28" t="s">
        <v>3699</v>
      </c>
      <c r="I601" s="16" t="s">
        <v>2647</v>
      </c>
      <c r="J601" s="16" t="s">
        <v>2647</v>
      </c>
      <c r="K601" s="59" t="s">
        <v>2648</v>
      </c>
      <c r="L601" s="16" t="s">
        <v>30</v>
      </c>
      <c r="M601" s="59" t="s">
        <v>2649</v>
      </c>
      <c r="N601" s="7" t="s">
        <v>2637</v>
      </c>
      <c r="O601" s="58">
        <v>100</v>
      </c>
      <c r="P601" s="58">
        <v>997.92</v>
      </c>
      <c r="Q601" s="24">
        <f t="shared" si="18"/>
        <v>99792</v>
      </c>
      <c r="R601" s="24">
        <f t="shared" si="19"/>
        <v>111767.04000000001</v>
      </c>
      <c r="S601" s="16" t="s">
        <v>61</v>
      </c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77"/>
      <c r="AK601" s="66"/>
      <c r="AL601" s="79"/>
      <c r="AM601" s="79"/>
      <c r="AN601" s="79"/>
      <c r="AO601" s="79"/>
      <c r="AP601" s="79"/>
    </row>
    <row r="602" spans="1:42" ht="94.5" x14ac:dyDescent="0.25">
      <c r="A602" s="16" t="s">
        <v>3235</v>
      </c>
      <c r="B602" s="57" t="s">
        <v>111</v>
      </c>
      <c r="C602" s="7" t="s">
        <v>100</v>
      </c>
      <c r="D602" s="7" t="s">
        <v>112</v>
      </c>
      <c r="E602" s="7" t="s">
        <v>1652</v>
      </c>
      <c r="F602" s="59" t="s">
        <v>2650</v>
      </c>
      <c r="G602" s="16">
        <v>0</v>
      </c>
      <c r="H602" s="28" t="s">
        <v>3699</v>
      </c>
      <c r="I602" s="16" t="s">
        <v>2647</v>
      </c>
      <c r="J602" s="16" t="s">
        <v>2647</v>
      </c>
      <c r="K602" s="59" t="s">
        <v>2648</v>
      </c>
      <c r="L602" s="16" t="s">
        <v>30</v>
      </c>
      <c r="M602" s="59" t="s">
        <v>2649</v>
      </c>
      <c r="N602" s="7" t="s">
        <v>2630</v>
      </c>
      <c r="O602" s="58">
        <v>100</v>
      </c>
      <c r="P602" s="58">
        <v>997.92</v>
      </c>
      <c r="Q602" s="24">
        <f t="shared" si="18"/>
        <v>99792</v>
      </c>
      <c r="R602" s="24">
        <f t="shared" si="19"/>
        <v>111767.04000000001</v>
      </c>
      <c r="S602" s="16" t="s">
        <v>61</v>
      </c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77"/>
      <c r="AK602" s="66"/>
      <c r="AL602" s="79"/>
      <c r="AM602" s="79"/>
      <c r="AN602" s="79"/>
      <c r="AO602" s="79"/>
      <c r="AP602" s="79"/>
    </row>
    <row r="603" spans="1:42" ht="94.5" x14ac:dyDescent="0.25">
      <c r="A603" s="16" t="s">
        <v>3236</v>
      </c>
      <c r="B603" s="57" t="s">
        <v>1079</v>
      </c>
      <c r="C603" s="7" t="s">
        <v>369</v>
      </c>
      <c r="D603" s="7" t="s">
        <v>1080</v>
      </c>
      <c r="E603" s="7" t="s">
        <v>1653</v>
      </c>
      <c r="F603" s="59" t="s">
        <v>2650</v>
      </c>
      <c r="G603" s="16">
        <v>0</v>
      </c>
      <c r="H603" s="28" t="s">
        <v>3699</v>
      </c>
      <c r="I603" s="16" t="s">
        <v>2647</v>
      </c>
      <c r="J603" s="16" t="s">
        <v>2647</v>
      </c>
      <c r="K603" s="59" t="s">
        <v>2648</v>
      </c>
      <c r="L603" s="16" t="s">
        <v>30</v>
      </c>
      <c r="M603" s="59" t="s">
        <v>2649</v>
      </c>
      <c r="N603" s="7" t="s">
        <v>2630</v>
      </c>
      <c r="O603" s="58">
        <v>40</v>
      </c>
      <c r="P603" s="58">
        <v>2500</v>
      </c>
      <c r="Q603" s="24">
        <f t="shared" si="18"/>
        <v>100000</v>
      </c>
      <c r="R603" s="24">
        <f t="shared" si="19"/>
        <v>112000.00000000001</v>
      </c>
      <c r="S603" s="16" t="s">
        <v>61</v>
      </c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77"/>
      <c r="AK603" s="66"/>
      <c r="AL603" s="79"/>
      <c r="AM603" s="79"/>
      <c r="AN603" s="79"/>
      <c r="AO603" s="79"/>
      <c r="AP603" s="79"/>
    </row>
    <row r="604" spans="1:42" ht="94.5" x14ac:dyDescent="0.25">
      <c r="A604" s="16" t="s">
        <v>3237</v>
      </c>
      <c r="B604" s="57" t="s">
        <v>1599</v>
      </c>
      <c r="C604" s="7" t="s">
        <v>1600</v>
      </c>
      <c r="D604" s="7" t="s">
        <v>1601</v>
      </c>
      <c r="E604" s="7" t="s">
        <v>1654</v>
      </c>
      <c r="F604" s="59" t="s">
        <v>2650</v>
      </c>
      <c r="G604" s="16">
        <v>0</v>
      </c>
      <c r="H604" s="28" t="s">
        <v>3699</v>
      </c>
      <c r="I604" s="16" t="s">
        <v>2647</v>
      </c>
      <c r="J604" s="16" t="s">
        <v>2647</v>
      </c>
      <c r="K604" s="59" t="s">
        <v>2648</v>
      </c>
      <c r="L604" s="16" t="s">
        <v>30</v>
      </c>
      <c r="M604" s="59" t="s">
        <v>2649</v>
      </c>
      <c r="N604" s="7" t="s">
        <v>2630</v>
      </c>
      <c r="O604" s="58">
        <v>20</v>
      </c>
      <c r="P604" s="58">
        <v>5000</v>
      </c>
      <c r="Q604" s="24">
        <f t="shared" si="18"/>
        <v>100000</v>
      </c>
      <c r="R604" s="24">
        <f t="shared" si="19"/>
        <v>112000.00000000001</v>
      </c>
      <c r="S604" s="16" t="s">
        <v>61</v>
      </c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77"/>
      <c r="AK604" s="66"/>
      <c r="AL604" s="79"/>
      <c r="AM604" s="79"/>
      <c r="AN604" s="79"/>
      <c r="AO604" s="79"/>
      <c r="AP604" s="79"/>
    </row>
    <row r="605" spans="1:42" ht="94.5" x14ac:dyDescent="0.25">
      <c r="A605" s="16" t="s">
        <v>3238</v>
      </c>
      <c r="B605" s="57" t="s">
        <v>1655</v>
      </c>
      <c r="C605" s="7" t="s">
        <v>825</v>
      </c>
      <c r="D605" s="7" t="s">
        <v>1656</v>
      </c>
      <c r="E605" s="7" t="s">
        <v>1657</v>
      </c>
      <c r="F605" s="59" t="s">
        <v>2650</v>
      </c>
      <c r="G605" s="16">
        <v>0</v>
      </c>
      <c r="H605" s="28" t="s">
        <v>3699</v>
      </c>
      <c r="I605" s="16" t="s">
        <v>2647</v>
      </c>
      <c r="J605" s="16" t="s">
        <v>2647</v>
      </c>
      <c r="K605" s="59" t="s">
        <v>2648</v>
      </c>
      <c r="L605" s="16" t="s">
        <v>30</v>
      </c>
      <c r="M605" s="59" t="s">
        <v>2649</v>
      </c>
      <c r="N605" s="7" t="s">
        <v>2630</v>
      </c>
      <c r="O605" s="58">
        <v>5</v>
      </c>
      <c r="P605" s="58">
        <v>20000</v>
      </c>
      <c r="Q605" s="24">
        <f t="shared" si="18"/>
        <v>100000</v>
      </c>
      <c r="R605" s="24">
        <f t="shared" si="19"/>
        <v>112000.00000000001</v>
      </c>
      <c r="S605" s="16" t="s">
        <v>61</v>
      </c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77"/>
      <c r="AK605" s="66"/>
      <c r="AL605" s="79"/>
      <c r="AM605" s="79"/>
      <c r="AN605" s="79"/>
      <c r="AO605" s="79"/>
      <c r="AP605" s="79"/>
    </row>
    <row r="606" spans="1:42" ht="94.5" x14ac:dyDescent="0.25">
      <c r="A606" s="16" t="s">
        <v>3239</v>
      </c>
      <c r="B606" s="57" t="s">
        <v>998</v>
      </c>
      <c r="C606" s="7" t="s">
        <v>281</v>
      </c>
      <c r="D606" s="7" t="s">
        <v>999</v>
      </c>
      <c r="E606" s="7" t="s">
        <v>1658</v>
      </c>
      <c r="F606" s="59" t="s">
        <v>2650</v>
      </c>
      <c r="G606" s="16">
        <v>0</v>
      </c>
      <c r="H606" s="28" t="s">
        <v>3699</v>
      </c>
      <c r="I606" s="16" t="s">
        <v>2647</v>
      </c>
      <c r="J606" s="16" t="s">
        <v>2647</v>
      </c>
      <c r="K606" s="59" t="s">
        <v>2648</v>
      </c>
      <c r="L606" s="16" t="s">
        <v>30</v>
      </c>
      <c r="M606" s="59" t="s">
        <v>2649</v>
      </c>
      <c r="N606" s="7" t="s">
        <v>2630</v>
      </c>
      <c r="O606" s="58">
        <v>2</v>
      </c>
      <c r="P606" s="58">
        <v>50400</v>
      </c>
      <c r="Q606" s="24">
        <f t="shared" si="18"/>
        <v>100800</v>
      </c>
      <c r="R606" s="24">
        <f t="shared" si="19"/>
        <v>112896.00000000001</v>
      </c>
      <c r="S606" s="16" t="s">
        <v>61</v>
      </c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77"/>
      <c r="AK606" s="66"/>
      <c r="AL606" s="79"/>
      <c r="AM606" s="79"/>
      <c r="AN606" s="79"/>
      <c r="AO606" s="79"/>
      <c r="AP606" s="79"/>
    </row>
    <row r="607" spans="1:42" ht="94.5" x14ac:dyDescent="0.25">
      <c r="A607" s="16" t="s">
        <v>3240</v>
      </c>
      <c r="B607" s="57" t="s">
        <v>1659</v>
      </c>
      <c r="C607" s="7" t="s">
        <v>1660</v>
      </c>
      <c r="D607" s="7" t="s">
        <v>1037</v>
      </c>
      <c r="E607" s="7" t="s">
        <v>1661</v>
      </c>
      <c r="F607" s="59" t="s">
        <v>2650</v>
      </c>
      <c r="G607" s="16">
        <v>0</v>
      </c>
      <c r="H607" s="28" t="s">
        <v>3699</v>
      </c>
      <c r="I607" s="16" t="s">
        <v>2647</v>
      </c>
      <c r="J607" s="16" t="s">
        <v>2647</v>
      </c>
      <c r="K607" s="59" t="s">
        <v>2648</v>
      </c>
      <c r="L607" s="16" t="s">
        <v>30</v>
      </c>
      <c r="M607" s="59" t="s">
        <v>2649</v>
      </c>
      <c r="N607" s="7" t="s">
        <v>2630</v>
      </c>
      <c r="O607" s="58">
        <v>42</v>
      </c>
      <c r="P607" s="58">
        <v>2401.25</v>
      </c>
      <c r="Q607" s="24">
        <f t="shared" si="18"/>
        <v>100852.5</v>
      </c>
      <c r="R607" s="24">
        <f t="shared" si="19"/>
        <v>112954.80000000002</v>
      </c>
      <c r="S607" s="16" t="s">
        <v>61</v>
      </c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77"/>
      <c r="AK607" s="66"/>
      <c r="AL607" s="79"/>
      <c r="AM607" s="79"/>
      <c r="AN607" s="79"/>
      <c r="AO607" s="79"/>
      <c r="AP607" s="79"/>
    </row>
    <row r="608" spans="1:42" ht="94.5" x14ac:dyDescent="0.25">
      <c r="A608" s="16" t="s">
        <v>3241</v>
      </c>
      <c r="B608" s="57" t="s">
        <v>1662</v>
      </c>
      <c r="C608" s="7" t="s">
        <v>115</v>
      </c>
      <c r="D608" s="7" t="s">
        <v>1663</v>
      </c>
      <c r="E608" s="7" t="s">
        <v>1664</v>
      </c>
      <c r="F608" s="59" t="s">
        <v>2650</v>
      </c>
      <c r="G608" s="16">
        <v>0</v>
      </c>
      <c r="H608" s="28" t="s">
        <v>3699</v>
      </c>
      <c r="I608" s="16" t="s">
        <v>2647</v>
      </c>
      <c r="J608" s="16" t="s">
        <v>2647</v>
      </c>
      <c r="K608" s="59" t="s">
        <v>2648</v>
      </c>
      <c r="L608" s="16" t="s">
        <v>30</v>
      </c>
      <c r="M608" s="59" t="s">
        <v>2649</v>
      </c>
      <c r="N608" s="7" t="s">
        <v>2630</v>
      </c>
      <c r="O608" s="58">
        <v>100</v>
      </c>
      <c r="P608" s="58">
        <v>1009.8</v>
      </c>
      <c r="Q608" s="24">
        <f t="shared" si="18"/>
        <v>100980</v>
      </c>
      <c r="R608" s="24">
        <f t="shared" si="19"/>
        <v>113097.60000000001</v>
      </c>
      <c r="S608" s="16" t="s">
        <v>61</v>
      </c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77"/>
      <c r="AK608" s="66"/>
      <c r="AL608" s="79"/>
      <c r="AM608" s="79"/>
      <c r="AN608" s="79"/>
      <c r="AO608" s="79"/>
      <c r="AP608" s="79"/>
    </row>
    <row r="609" spans="1:42" ht="94.5" x14ac:dyDescent="0.25">
      <c r="A609" s="16" t="s">
        <v>3242</v>
      </c>
      <c r="B609" s="57" t="s">
        <v>1662</v>
      </c>
      <c r="C609" s="7" t="s">
        <v>115</v>
      </c>
      <c r="D609" s="7" t="s">
        <v>1663</v>
      </c>
      <c r="E609" s="7" t="s">
        <v>1665</v>
      </c>
      <c r="F609" s="59" t="s">
        <v>2650</v>
      </c>
      <c r="G609" s="16">
        <v>0</v>
      </c>
      <c r="H609" s="28" t="s">
        <v>3699</v>
      </c>
      <c r="I609" s="16" t="s">
        <v>2647</v>
      </c>
      <c r="J609" s="16" t="s">
        <v>2647</v>
      </c>
      <c r="K609" s="59" t="s">
        <v>2648</v>
      </c>
      <c r="L609" s="16" t="s">
        <v>30</v>
      </c>
      <c r="M609" s="59" t="s">
        <v>2649</v>
      </c>
      <c r="N609" s="7" t="s">
        <v>2630</v>
      </c>
      <c r="O609" s="58">
        <v>100</v>
      </c>
      <c r="P609" s="58">
        <v>1009.8</v>
      </c>
      <c r="Q609" s="24">
        <f t="shared" si="18"/>
        <v>100980</v>
      </c>
      <c r="R609" s="24">
        <f t="shared" si="19"/>
        <v>113097.60000000001</v>
      </c>
      <c r="S609" s="16" t="s">
        <v>61</v>
      </c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77"/>
      <c r="AK609" s="66"/>
      <c r="AL609" s="79"/>
      <c r="AM609" s="79"/>
      <c r="AN609" s="79"/>
      <c r="AO609" s="79"/>
      <c r="AP609" s="79"/>
    </row>
    <row r="610" spans="1:42" ht="94.5" x14ac:dyDescent="0.25">
      <c r="A610" s="16" t="s">
        <v>3243</v>
      </c>
      <c r="B610" s="57" t="s">
        <v>244</v>
      </c>
      <c r="C610" s="7" t="s">
        <v>245</v>
      </c>
      <c r="D610" s="7" t="s">
        <v>246</v>
      </c>
      <c r="E610" s="7" t="s">
        <v>1666</v>
      </c>
      <c r="F610" s="59" t="s">
        <v>2650</v>
      </c>
      <c r="G610" s="16">
        <v>0</v>
      </c>
      <c r="H610" s="28" t="s">
        <v>3699</v>
      </c>
      <c r="I610" s="16" t="s">
        <v>2647</v>
      </c>
      <c r="J610" s="16" t="s">
        <v>2647</v>
      </c>
      <c r="K610" s="59" t="s">
        <v>2648</v>
      </c>
      <c r="L610" s="16" t="s">
        <v>30</v>
      </c>
      <c r="M610" s="59" t="s">
        <v>2649</v>
      </c>
      <c r="N610" s="7" t="s">
        <v>2630</v>
      </c>
      <c r="O610" s="58">
        <v>160</v>
      </c>
      <c r="P610" s="58">
        <v>633.67999999999995</v>
      </c>
      <c r="Q610" s="24">
        <f t="shared" si="18"/>
        <v>101388.79999999999</v>
      </c>
      <c r="R610" s="24">
        <f t="shared" si="19"/>
        <v>113555.45599999999</v>
      </c>
      <c r="S610" s="16" t="s">
        <v>61</v>
      </c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77"/>
      <c r="AK610" s="66"/>
      <c r="AL610" s="79"/>
      <c r="AM610" s="79"/>
      <c r="AN610" s="79"/>
      <c r="AO610" s="79"/>
      <c r="AP610" s="79"/>
    </row>
    <row r="611" spans="1:42" ht="94.5" x14ac:dyDescent="0.25">
      <c r="A611" s="16" t="s">
        <v>3244</v>
      </c>
      <c r="B611" s="57" t="s">
        <v>1667</v>
      </c>
      <c r="C611" s="7" t="s">
        <v>1668</v>
      </c>
      <c r="D611" s="7" t="s">
        <v>1669</v>
      </c>
      <c r="E611" s="7" t="s">
        <v>1670</v>
      </c>
      <c r="F611" s="59" t="s">
        <v>2650</v>
      </c>
      <c r="G611" s="16">
        <v>0</v>
      </c>
      <c r="H611" s="28" t="s">
        <v>3699</v>
      </c>
      <c r="I611" s="16" t="s">
        <v>2647</v>
      </c>
      <c r="J611" s="16" t="s">
        <v>2647</v>
      </c>
      <c r="K611" s="59" t="s">
        <v>2648</v>
      </c>
      <c r="L611" s="16" t="s">
        <v>30</v>
      </c>
      <c r="M611" s="59" t="s">
        <v>2649</v>
      </c>
      <c r="N611" s="7" t="s">
        <v>2630</v>
      </c>
      <c r="O611" s="58">
        <v>15</v>
      </c>
      <c r="P611" s="58">
        <v>6786</v>
      </c>
      <c r="Q611" s="24">
        <f t="shared" si="18"/>
        <v>101790</v>
      </c>
      <c r="R611" s="24">
        <f t="shared" si="19"/>
        <v>114004.80000000002</v>
      </c>
      <c r="S611" s="16" t="s">
        <v>61</v>
      </c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77"/>
      <c r="AK611" s="66"/>
      <c r="AL611" s="79"/>
      <c r="AM611" s="79"/>
      <c r="AN611" s="79"/>
      <c r="AO611" s="79"/>
      <c r="AP611" s="79"/>
    </row>
    <row r="612" spans="1:42" ht="94.5" x14ac:dyDescent="0.25">
      <c r="A612" s="16" t="s">
        <v>3245</v>
      </c>
      <c r="B612" s="57" t="s">
        <v>854</v>
      </c>
      <c r="C612" s="7" t="s">
        <v>839</v>
      </c>
      <c r="D612" s="7" t="s">
        <v>855</v>
      </c>
      <c r="E612" s="7" t="s">
        <v>1671</v>
      </c>
      <c r="F612" s="59" t="s">
        <v>2650</v>
      </c>
      <c r="G612" s="16">
        <v>0</v>
      </c>
      <c r="H612" s="28" t="s">
        <v>3699</v>
      </c>
      <c r="I612" s="16" t="s">
        <v>2647</v>
      </c>
      <c r="J612" s="16" t="s">
        <v>2647</v>
      </c>
      <c r="K612" s="59" t="s">
        <v>2648</v>
      </c>
      <c r="L612" s="16" t="s">
        <v>30</v>
      </c>
      <c r="M612" s="59" t="s">
        <v>2649</v>
      </c>
      <c r="N612" s="7" t="s">
        <v>2630</v>
      </c>
      <c r="O612" s="58">
        <v>10</v>
      </c>
      <c r="P612" s="58">
        <v>10237.5</v>
      </c>
      <c r="Q612" s="24">
        <f t="shared" si="18"/>
        <v>102375</v>
      </c>
      <c r="R612" s="24">
        <f t="shared" si="19"/>
        <v>114660.00000000001</v>
      </c>
      <c r="S612" s="16" t="s">
        <v>61</v>
      </c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77"/>
      <c r="AK612" s="66"/>
      <c r="AL612" s="79"/>
      <c r="AM612" s="79"/>
      <c r="AN612" s="79"/>
      <c r="AO612" s="79"/>
      <c r="AP612" s="79"/>
    </row>
    <row r="613" spans="1:42" ht="94.5" x14ac:dyDescent="0.25">
      <c r="A613" s="16" t="s">
        <v>3246</v>
      </c>
      <c r="B613" s="57" t="s">
        <v>1672</v>
      </c>
      <c r="C613" s="7" t="s">
        <v>442</v>
      </c>
      <c r="D613" s="7" t="s">
        <v>1673</v>
      </c>
      <c r="E613" s="7" t="s">
        <v>1674</v>
      </c>
      <c r="F613" s="59" t="s">
        <v>2650</v>
      </c>
      <c r="G613" s="16">
        <v>0</v>
      </c>
      <c r="H613" s="28" t="s">
        <v>3699</v>
      </c>
      <c r="I613" s="16" t="s">
        <v>2647</v>
      </c>
      <c r="J613" s="16" t="s">
        <v>2647</v>
      </c>
      <c r="K613" s="59" t="s">
        <v>2648</v>
      </c>
      <c r="L613" s="16" t="s">
        <v>30</v>
      </c>
      <c r="M613" s="59" t="s">
        <v>2649</v>
      </c>
      <c r="N613" s="7" t="s">
        <v>2629</v>
      </c>
      <c r="O613" s="58">
        <v>29</v>
      </c>
      <c r="P613" s="58">
        <v>3545.85</v>
      </c>
      <c r="Q613" s="24">
        <f t="shared" si="18"/>
        <v>102829.65</v>
      </c>
      <c r="R613" s="24">
        <f t="shared" si="19"/>
        <v>115169.208</v>
      </c>
      <c r="S613" s="16" t="s">
        <v>61</v>
      </c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77"/>
      <c r="AK613" s="66"/>
      <c r="AL613" s="79"/>
      <c r="AM613" s="79"/>
      <c r="AN613" s="79"/>
      <c r="AO613" s="79"/>
      <c r="AP613" s="79"/>
    </row>
    <row r="614" spans="1:42" ht="94.5" x14ac:dyDescent="0.25">
      <c r="A614" s="16" t="s">
        <v>3247</v>
      </c>
      <c r="B614" s="57" t="s">
        <v>1618</v>
      </c>
      <c r="C614" s="7" t="s">
        <v>401</v>
      </c>
      <c r="D614" s="7" t="s">
        <v>1619</v>
      </c>
      <c r="E614" s="7" t="s">
        <v>1675</v>
      </c>
      <c r="F614" s="59" t="s">
        <v>2650</v>
      </c>
      <c r="G614" s="16">
        <v>0</v>
      </c>
      <c r="H614" s="28" t="s">
        <v>3699</v>
      </c>
      <c r="I614" s="16" t="s">
        <v>2647</v>
      </c>
      <c r="J614" s="16" t="s">
        <v>2647</v>
      </c>
      <c r="K614" s="59" t="s">
        <v>2648</v>
      </c>
      <c r="L614" s="16" t="s">
        <v>30</v>
      </c>
      <c r="M614" s="59" t="s">
        <v>2649</v>
      </c>
      <c r="N614" s="7" t="s">
        <v>2635</v>
      </c>
      <c r="O614" s="58">
        <v>6</v>
      </c>
      <c r="P614" s="58">
        <v>17146.669999999998</v>
      </c>
      <c r="Q614" s="24">
        <f t="shared" si="18"/>
        <v>102880.01999999999</v>
      </c>
      <c r="R614" s="24">
        <f t="shared" si="19"/>
        <v>115225.62239999999</v>
      </c>
      <c r="S614" s="16" t="s">
        <v>61</v>
      </c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77"/>
      <c r="AK614" s="66"/>
      <c r="AL614" s="79"/>
      <c r="AM614" s="79"/>
      <c r="AN614" s="79"/>
      <c r="AO614" s="79"/>
      <c r="AP614" s="79"/>
    </row>
    <row r="615" spans="1:42" ht="94.5" x14ac:dyDescent="0.25">
      <c r="A615" s="16" t="s">
        <v>3248</v>
      </c>
      <c r="B615" s="57" t="s">
        <v>635</v>
      </c>
      <c r="C615" s="7" t="s">
        <v>636</v>
      </c>
      <c r="D615" s="7" t="s">
        <v>637</v>
      </c>
      <c r="E615" s="7" t="s">
        <v>1676</v>
      </c>
      <c r="F615" s="59" t="s">
        <v>2650</v>
      </c>
      <c r="G615" s="16">
        <v>0</v>
      </c>
      <c r="H615" s="28" t="s">
        <v>3699</v>
      </c>
      <c r="I615" s="16" t="s">
        <v>2647</v>
      </c>
      <c r="J615" s="16" t="s">
        <v>2647</v>
      </c>
      <c r="K615" s="59" t="s">
        <v>2648</v>
      </c>
      <c r="L615" s="16" t="s">
        <v>30</v>
      </c>
      <c r="M615" s="59" t="s">
        <v>2649</v>
      </c>
      <c r="N615" s="7" t="s">
        <v>2630</v>
      </c>
      <c r="O615" s="58">
        <v>110</v>
      </c>
      <c r="P615" s="58">
        <v>935.55</v>
      </c>
      <c r="Q615" s="24">
        <f t="shared" si="18"/>
        <v>102910.5</v>
      </c>
      <c r="R615" s="24">
        <f t="shared" si="19"/>
        <v>115259.76000000001</v>
      </c>
      <c r="S615" s="16" t="s">
        <v>61</v>
      </c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77"/>
      <c r="AK615" s="66"/>
      <c r="AL615" s="79"/>
      <c r="AM615" s="79"/>
      <c r="AN615" s="79"/>
      <c r="AO615" s="79"/>
      <c r="AP615" s="79"/>
    </row>
    <row r="616" spans="1:42" ht="94.5" x14ac:dyDescent="0.25">
      <c r="A616" s="16" t="s">
        <v>3249</v>
      </c>
      <c r="B616" s="57" t="s">
        <v>843</v>
      </c>
      <c r="C616" s="7" t="s">
        <v>844</v>
      </c>
      <c r="D616" s="7" t="s">
        <v>487</v>
      </c>
      <c r="E616" s="7" t="s">
        <v>1677</v>
      </c>
      <c r="F616" s="59" t="s">
        <v>2650</v>
      </c>
      <c r="G616" s="16">
        <v>0</v>
      </c>
      <c r="H616" s="28" t="s">
        <v>3699</v>
      </c>
      <c r="I616" s="16" t="s">
        <v>2647</v>
      </c>
      <c r="J616" s="16" t="s">
        <v>2647</v>
      </c>
      <c r="K616" s="59" t="s">
        <v>2648</v>
      </c>
      <c r="L616" s="16" t="s">
        <v>30</v>
      </c>
      <c r="M616" s="59" t="s">
        <v>2649</v>
      </c>
      <c r="N616" s="7" t="s">
        <v>2630</v>
      </c>
      <c r="O616" s="58">
        <v>2</v>
      </c>
      <c r="P616" s="58">
        <v>51562.5</v>
      </c>
      <c r="Q616" s="24">
        <f t="shared" si="18"/>
        <v>103125</v>
      </c>
      <c r="R616" s="24">
        <f t="shared" si="19"/>
        <v>115500.00000000001</v>
      </c>
      <c r="S616" s="16" t="s">
        <v>61</v>
      </c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77"/>
      <c r="AK616" s="66"/>
      <c r="AL616" s="79"/>
      <c r="AM616" s="79"/>
      <c r="AN616" s="79"/>
      <c r="AO616" s="79"/>
      <c r="AP616" s="79"/>
    </row>
    <row r="617" spans="1:42" ht="94.5" x14ac:dyDescent="0.25">
      <c r="A617" s="16" t="s">
        <v>3250</v>
      </c>
      <c r="B617" s="57" t="s">
        <v>1678</v>
      </c>
      <c r="C617" s="7" t="s">
        <v>1679</v>
      </c>
      <c r="D617" s="7" t="s">
        <v>1680</v>
      </c>
      <c r="E617" s="7" t="s">
        <v>1681</v>
      </c>
      <c r="F617" s="59" t="s">
        <v>2650</v>
      </c>
      <c r="G617" s="16">
        <v>0</v>
      </c>
      <c r="H617" s="28" t="s">
        <v>3699</v>
      </c>
      <c r="I617" s="16" t="s">
        <v>2647</v>
      </c>
      <c r="J617" s="16" t="s">
        <v>2647</v>
      </c>
      <c r="K617" s="59" t="s">
        <v>2648</v>
      </c>
      <c r="L617" s="16" t="s">
        <v>30</v>
      </c>
      <c r="M617" s="59" t="s">
        <v>2649</v>
      </c>
      <c r="N617" s="7" t="s">
        <v>2630</v>
      </c>
      <c r="O617" s="58">
        <v>2</v>
      </c>
      <c r="P617" s="58">
        <v>51597</v>
      </c>
      <c r="Q617" s="24">
        <f t="shared" si="18"/>
        <v>103194</v>
      </c>
      <c r="R617" s="24">
        <f t="shared" si="19"/>
        <v>115577.28000000001</v>
      </c>
      <c r="S617" s="16" t="s">
        <v>61</v>
      </c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77"/>
      <c r="AK617" s="66"/>
      <c r="AL617" s="79"/>
      <c r="AM617" s="79"/>
      <c r="AN617" s="79"/>
      <c r="AO617" s="79"/>
      <c r="AP617" s="79"/>
    </row>
    <row r="618" spans="1:42" ht="94.5" x14ac:dyDescent="0.25">
      <c r="A618" s="16" t="s">
        <v>3251</v>
      </c>
      <c r="B618" s="57" t="s">
        <v>1112</v>
      </c>
      <c r="C618" s="7" t="s">
        <v>961</v>
      </c>
      <c r="D618" s="7" t="s">
        <v>1113</v>
      </c>
      <c r="E618" s="7" t="s">
        <v>1682</v>
      </c>
      <c r="F618" s="59" t="s">
        <v>2650</v>
      </c>
      <c r="G618" s="16">
        <v>0</v>
      </c>
      <c r="H618" s="28" t="s">
        <v>3699</v>
      </c>
      <c r="I618" s="16" t="s">
        <v>2647</v>
      </c>
      <c r="J618" s="16" t="s">
        <v>2647</v>
      </c>
      <c r="K618" s="59" t="s">
        <v>2648</v>
      </c>
      <c r="L618" s="16" t="s">
        <v>30</v>
      </c>
      <c r="M618" s="59" t="s">
        <v>2649</v>
      </c>
      <c r="N618" s="7" t="s">
        <v>2630</v>
      </c>
      <c r="O618" s="58">
        <v>3</v>
      </c>
      <c r="P618" s="58">
        <v>34621.129999999997</v>
      </c>
      <c r="Q618" s="24">
        <f t="shared" si="18"/>
        <v>103863.38999999998</v>
      </c>
      <c r="R618" s="24">
        <f t="shared" si="19"/>
        <v>116326.99679999999</v>
      </c>
      <c r="S618" s="16" t="s">
        <v>61</v>
      </c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77"/>
      <c r="AK618" s="66"/>
      <c r="AL618" s="79"/>
      <c r="AM618" s="79"/>
      <c r="AN618" s="79"/>
      <c r="AO618" s="79"/>
      <c r="AP618" s="79"/>
    </row>
    <row r="619" spans="1:42" ht="94.5" x14ac:dyDescent="0.25">
      <c r="A619" s="16" t="s">
        <v>3252</v>
      </c>
      <c r="B619" s="57" t="s">
        <v>1683</v>
      </c>
      <c r="C619" s="7" t="s">
        <v>1684</v>
      </c>
      <c r="D619" s="7" t="s">
        <v>1685</v>
      </c>
      <c r="E619" s="7" t="s">
        <v>1686</v>
      </c>
      <c r="F619" s="59" t="s">
        <v>2650</v>
      </c>
      <c r="G619" s="16">
        <v>0</v>
      </c>
      <c r="H619" s="28" t="s">
        <v>3699</v>
      </c>
      <c r="I619" s="16" t="s">
        <v>2647</v>
      </c>
      <c r="J619" s="16" t="s">
        <v>2647</v>
      </c>
      <c r="K619" s="59" t="s">
        <v>2648</v>
      </c>
      <c r="L619" s="16" t="s">
        <v>30</v>
      </c>
      <c r="M619" s="59" t="s">
        <v>2649</v>
      </c>
      <c r="N619" s="7" t="s">
        <v>2630</v>
      </c>
      <c r="O619" s="58">
        <v>130</v>
      </c>
      <c r="P619" s="58">
        <v>800</v>
      </c>
      <c r="Q619" s="24">
        <f t="shared" si="18"/>
        <v>104000</v>
      </c>
      <c r="R619" s="24">
        <f t="shared" si="19"/>
        <v>116480.00000000001</v>
      </c>
      <c r="S619" s="16" t="s">
        <v>61</v>
      </c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77"/>
      <c r="AK619" s="66"/>
      <c r="AL619" s="79"/>
      <c r="AM619" s="79"/>
      <c r="AN619" s="79"/>
      <c r="AO619" s="79"/>
      <c r="AP619" s="79"/>
    </row>
    <row r="620" spans="1:42" ht="94.5" x14ac:dyDescent="0.25">
      <c r="A620" s="16" t="s">
        <v>3253</v>
      </c>
      <c r="B620" s="57" t="s">
        <v>1687</v>
      </c>
      <c r="C620" s="7" t="s">
        <v>1688</v>
      </c>
      <c r="D620" s="7" t="s">
        <v>1689</v>
      </c>
      <c r="E620" s="7" t="s">
        <v>1690</v>
      </c>
      <c r="F620" s="59" t="s">
        <v>2650</v>
      </c>
      <c r="G620" s="16">
        <v>0</v>
      </c>
      <c r="H620" s="28" t="s">
        <v>3699</v>
      </c>
      <c r="I620" s="16" t="s">
        <v>2647</v>
      </c>
      <c r="J620" s="16" t="s">
        <v>2647</v>
      </c>
      <c r="K620" s="59" t="s">
        <v>2648</v>
      </c>
      <c r="L620" s="16" t="s">
        <v>30</v>
      </c>
      <c r="M620" s="59" t="s">
        <v>2649</v>
      </c>
      <c r="N620" s="7" t="s">
        <v>2630</v>
      </c>
      <c r="O620" s="58">
        <v>20</v>
      </c>
      <c r="P620" s="58">
        <v>5203.8</v>
      </c>
      <c r="Q620" s="24">
        <f t="shared" si="18"/>
        <v>104076</v>
      </c>
      <c r="R620" s="24">
        <f t="shared" si="19"/>
        <v>116565.12000000001</v>
      </c>
      <c r="S620" s="16" t="s">
        <v>61</v>
      </c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77"/>
      <c r="AK620" s="66"/>
      <c r="AL620" s="79"/>
      <c r="AM620" s="79"/>
      <c r="AN620" s="79"/>
      <c r="AO620" s="79"/>
      <c r="AP620" s="79"/>
    </row>
    <row r="621" spans="1:42" ht="94.5" x14ac:dyDescent="0.25">
      <c r="A621" s="16" t="s">
        <v>3254</v>
      </c>
      <c r="B621" s="57" t="s">
        <v>1419</v>
      </c>
      <c r="C621" s="7" t="s">
        <v>396</v>
      </c>
      <c r="D621" s="7" t="s">
        <v>1420</v>
      </c>
      <c r="E621" s="7" t="s">
        <v>1691</v>
      </c>
      <c r="F621" s="59" t="s">
        <v>2650</v>
      </c>
      <c r="G621" s="16">
        <v>0</v>
      </c>
      <c r="H621" s="28" t="s">
        <v>3699</v>
      </c>
      <c r="I621" s="16" t="s">
        <v>2647</v>
      </c>
      <c r="J621" s="16" t="s">
        <v>2647</v>
      </c>
      <c r="K621" s="59" t="s">
        <v>2648</v>
      </c>
      <c r="L621" s="16" t="s">
        <v>30</v>
      </c>
      <c r="M621" s="59" t="s">
        <v>2649</v>
      </c>
      <c r="N621" s="7" t="s">
        <v>2632</v>
      </c>
      <c r="O621" s="58">
        <v>275</v>
      </c>
      <c r="P621" s="58">
        <v>380</v>
      </c>
      <c r="Q621" s="24">
        <f t="shared" si="18"/>
        <v>104500</v>
      </c>
      <c r="R621" s="24">
        <f t="shared" si="19"/>
        <v>117040.00000000001</v>
      </c>
      <c r="S621" s="16" t="s">
        <v>61</v>
      </c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77"/>
      <c r="AK621" s="66"/>
      <c r="AL621" s="79"/>
      <c r="AM621" s="79"/>
      <c r="AN621" s="79"/>
      <c r="AO621" s="79"/>
      <c r="AP621" s="79"/>
    </row>
    <row r="622" spans="1:42" ht="94.5" x14ac:dyDescent="0.25">
      <c r="A622" s="16" t="s">
        <v>3255</v>
      </c>
      <c r="B622" s="57" t="s">
        <v>948</v>
      </c>
      <c r="C622" s="7" t="s">
        <v>949</v>
      </c>
      <c r="D622" s="7" t="s">
        <v>950</v>
      </c>
      <c r="E622" s="7" t="s">
        <v>1692</v>
      </c>
      <c r="F622" s="59" t="s">
        <v>2650</v>
      </c>
      <c r="G622" s="16">
        <v>0</v>
      </c>
      <c r="H622" s="28" t="s">
        <v>3699</v>
      </c>
      <c r="I622" s="16" t="s">
        <v>2647</v>
      </c>
      <c r="J622" s="16" t="s">
        <v>2647</v>
      </c>
      <c r="K622" s="59" t="s">
        <v>2648</v>
      </c>
      <c r="L622" s="16" t="s">
        <v>30</v>
      </c>
      <c r="M622" s="59" t="s">
        <v>2649</v>
      </c>
      <c r="N622" s="7" t="s">
        <v>2630</v>
      </c>
      <c r="O622" s="58">
        <v>10</v>
      </c>
      <c r="P622" s="58">
        <v>10490</v>
      </c>
      <c r="Q622" s="24">
        <f t="shared" si="18"/>
        <v>104900</v>
      </c>
      <c r="R622" s="24">
        <f t="shared" si="19"/>
        <v>117488.00000000001</v>
      </c>
      <c r="S622" s="16" t="s">
        <v>61</v>
      </c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77"/>
      <c r="AK622" s="66"/>
      <c r="AL622" s="79"/>
      <c r="AM622" s="79"/>
      <c r="AN622" s="79"/>
      <c r="AO622" s="79"/>
      <c r="AP622" s="79"/>
    </row>
    <row r="623" spans="1:42" ht="94.5" x14ac:dyDescent="0.25">
      <c r="A623" s="16" t="s">
        <v>3256</v>
      </c>
      <c r="B623" s="57" t="s">
        <v>1341</v>
      </c>
      <c r="C623" s="7" t="s">
        <v>406</v>
      </c>
      <c r="D623" s="7" t="s">
        <v>1342</v>
      </c>
      <c r="E623" s="7" t="s">
        <v>1693</v>
      </c>
      <c r="F623" s="59" t="s">
        <v>2650</v>
      </c>
      <c r="G623" s="16">
        <v>0</v>
      </c>
      <c r="H623" s="28" t="s">
        <v>3699</v>
      </c>
      <c r="I623" s="16" t="s">
        <v>2647</v>
      </c>
      <c r="J623" s="16" t="s">
        <v>2647</v>
      </c>
      <c r="K623" s="59" t="s">
        <v>2648</v>
      </c>
      <c r="L623" s="16" t="s">
        <v>30</v>
      </c>
      <c r="M623" s="59" t="s">
        <v>2649</v>
      </c>
      <c r="N623" s="7" t="s">
        <v>2630</v>
      </c>
      <c r="O623" s="58">
        <v>20</v>
      </c>
      <c r="P623" s="58">
        <v>5250</v>
      </c>
      <c r="Q623" s="24">
        <f t="shared" si="18"/>
        <v>105000</v>
      </c>
      <c r="R623" s="24">
        <f t="shared" si="19"/>
        <v>117600.00000000001</v>
      </c>
      <c r="S623" s="16" t="s">
        <v>61</v>
      </c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77"/>
      <c r="AK623" s="66"/>
      <c r="AL623" s="79"/>
      <c r="AM623" s="79"/>
      <c r="AN623" s="79"/>
      <c r="AO623" s="79"/>
      <c r="AP623" s="79"/>
    </row>
    <row r="624" spans="1:42" ht="94.5" x14ac:dyDescent="0.25">
      <c r="A624" s="16" t="s">
        <v>3257</v>
      </c>
      <c r="B624" s="57" t="s">
        <v>1694</v>
      </c>
      <c r="C624" s="7" t="s">
        <v>1695</v>
      </c>
      <c r="D624" s="7" t="s">
        <v>1696</v>
      </c>
      <c r="E624" s="7" t="s">
        <v>1697</v>
      </c>
      <c r="F624" s="59" t="s">
        <v>2650</v>
      </c>
      <c r="G624" s="16">
        <v>0</v>
      </c>
      <c r="H624" s="28" t="s">
        <v>3699</v>
      </c>
      <c r="I624" s="16" t="s">
        <v>2647</v>
      </c>
      <c r="J624" s="16" t="s">
        <v>2647</v>
      </c>
      <c r="K624" s="59" t="s">
        <v>2648</v>
      </c>
      <c r="L624" s="16" t="s">
        <v>30</v>
      </c>
      <c r="M624" s="59" t="s">
        <v>2649</v>
      </c>
      <c r="N624" s="7" t="s">
        <v>2630</v>
      </c>
      <c r="O624" s="58">
        <v>3</v>
      </c>
      <c r="P624" s="58">
        <v>35000</v>
      </c>
      <c r="Q624" s="24">
        <f t="shared" si="18"/>
        <v>105000</v>
      </c>
      <c r="R624" s="24">
        <f t="shared" si="19"/>
        <v>117600.00000000001</v>
      </c>
      <c r="S624" s="16" t="s">
        <v>61</v>
      </c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77"/>
      <c r="AK624" s="66"/>
      <c r="AL624" s="79"/>
      <c r="AM624" s="79"/>
      <c r="AN624" s="79"/>
      <c r="AO624" s="79"/>
      <c r="AP624" s="79"/>
    </row>
    <row r="625" spans="1:42" ht="94.5" x14ac:dyDescent="0.25">
      <c r="A625" s="16" t="s">
        <v>3258</v>
      </c>
      <c r="B625" s="57" t="s">
        <v>516</v>
      </c>
      <c r="C625" s="7" t="s">
        <v>431</v>
      </c>
      <c r="D625" s="7" t="s">
        <v>517</v>
      </c>
      <c r="E625" s="7" t="s">
        <v>1698</v>
      </c>
      <c r="F625" s="59" t="s">
        <v>2650</v>
      </c>
      <c r="G625" s="16">
        <v>0</v>
      </c>
      <c r="H625" s="28" t="s">
        <v>3699</v>
      </c>
      <c r="I625" s="16" t="s">
        <v>2647</v>
      </c>
      <c r="J625" s="16" t="s">
        <v>2647</v>
      </c>
      <c r="K625" s="59" t="s">
        <v>2648</v>
      </c>
      <c r="L625" s="16" t="s">
        <v>30</v>
      </c>
      <c r="M625" s="59" t="s">
        <v>2649</v>
      </c>
      <c r="N625" s="7" t="s">
        <v>2630</v>
      </c>
      <c r="O625" s="58">
        <v>50</v>
      </c>
      <c r="P625" s="58">
        <v>2139.29</v>
      </c>
      <c r="Q625" s="24">
        <f t="shared" si="18"/>
        <v>106964.5</v>
      </c>
      <c r="R625" s="24">
        <f t="shared" si="19"/>
        <v>119800.24</v>
      </c>
      <c r="S625" s="16" t="s">
        <v>61</v>
      </c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77"/>
      <c r="AK625" s="66"/>
      <c r="AL625" s="79"/>
      <c r="AM625" s="79"/>
      <c r="AN625" s="79"/>
      <c r="AO625" s="79"/>
      <c r="AP625" s="79"/>
    </row>
    <row r="626" spans="1:42" ht="94.5" x14ac:dyDescent="0.25">
      <c r="A626" s="16" t="s">
        <v>3259</v>
      </c>
      <c r="B626" s="57" t="s">
        <v>509</v>
      </c>
      <c r="C626" s="7" t="s">
        <v>323</v>
      </c>
      <c r="D626" s="7" t="s">
        <v>510</v>
      </c>
      <c r="E626" s="7" t="s">
        <v>1699</v>
      </c>
      <c r="F626" s="59" t="s">
        <v>2650</v>
      </c>
      <c r="G626" s="16">
        <v>0</v>
      </c>
      <c r="H626" s="28" t="s">
        <v>3699</v>
      </c>
      <c r="I626" s="16" t="s">
        <v>2647</v>
      </c>
      <c r="J626" s="16" t="s">
        <v>2647</v>
      </c>
      <c r="K626" s="59" t="s">
        <v>2648</v>
      </c>
      <c r="L626" s="16" t="s">
        <v>30</v>
      </c>
      <c r="M626" s="59" t="s">
        <v>2649</v>
      </c>
      <c r="N626" s="7" t="s">
        <v>2630</v>
      </c>
      <c r="O626" s="58">
        <v>20</v>
      </c>
      <c r="P626" s="58">
        <v>5355</v>
      </c>
      <c r="Q626" s="24">
        <f t="shared" si="18"/>
        <v>107100</v>
      </c>
      <c r="R626" s="24">
        <f t="shared" si="19"/>
        <v>119952.00000000001</v>
      </c>
      <c r="S626" s="16" t="s">
        <v>61</v>
      </c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77"/>
      <c r="AK626" s="66"/>
      <c r="AL626" s="79"/>
      <c r="AM626" s="79"/>
      <c r="AN626" s="79"/>
      <c r="AO626" s="79"/>
      <c r="AP626" s="79"/>
    </row>
    <row r="627" spans="1:42" ht="94.5" x14ac:dyDescent="0.25">
      <c r="A627" s="16" t="s">
        <v>3260</v>
      </c>
      <c r="B627" s="57" t="s">
        <v>1700</v>
      </c>
      <c r="C627" s="7" t="s">
        <v>1701</v>
      </c>
      <c r="D627" s="7" t="s">
        <v>1702</v>
      </c>
      <c r="E627" s="7" t="s">
        <v>1703</v>
      </c>
      <c r="F627" s="59" t="s">
        <v>2650</v>
      </c>
      <c r="G627" s="16">
        <v>0</v>
      </c>
      <c r="H627" s="28" t="s">
        <v>3699</v>
      </c>
      <c r="I627" s="16" t="s">
        <v>2647</v>
      </c>
      <c r="J627" s="16" t="s">
        <v>2647</v>
      </c>
      <c r="K627" s="59" t="s">
        <v>2648</v>
      </c>
      <c r="L627" s="16" t="s">
        <v>30</v>
      </c>
      <c r="M627" s="59" t="s">
        <v>2649</v>
      </c>
      <c r="N627" s="7" t="s">
        <v>2630</v>
      </c>
      <c r="O627" s="58">
        <v>80</v>
      </c>
      <c r="P627" s="58">
        <v>1338.75</v>
      </c>
      <c r="Q627" s="24">
        <f t="shared" si="18"/>
        <v>107100</v>
      </c>
      <c r="R627" s="24">
        <f t="shared" si="19"/>
        <v>119952.00000000001</v>
      </c>
      <c r="S627" s="16" t="s">
        <v>61</v>
      </c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77"/>
      <c r="AK627" s="66"/>
      <c r="AL627" s="79"/>
      <c r="AM627" s="79"/>
      <c r="AN627" s="79"/>
      <c r="AO627" s="79"/>
      <c r="AP627" s="79"/>
    </row>
    <row r="628" spans="1:42" ht="94.5" x14ac:dyDescent="0.25">
      <c r="A628" s="16" t="s">
        <v>3261</v>
      </c>
      <c r="B628" s="57" t="s">
        <v>1317</v>
      </c>
      <c r="C628" s="7" t="s">
        <v>1318</v>
      </c>
      <c r="D628" s="7" t="s">
        <v>1319</v>
      </c>
      <c r="E628" s="7" t="s">
        <v>1704</v>
      </c>
      <c r="F628" s="59" t="s">
        <v>2650</v>
      </c>
      <c r="G628" s="16">
        <v>0</v>
      </c>
      <c r="H628" s="28" t="s">
        <v>3699</v>
      </c>
      <c r="I628" s="16" t="s">
        <v>2647</v>
      </c>
      <c r="J628" s="16" t="s">
        <v>2647</v>
      </c>
      <c r="K628" s="59" t="s">
        <v>2648</v>
      </c>
      <c r="L628" s="16" t="s">
        <v>30</v>
      </c>
      <c r="M628" s="59" t="s">
        <v>2649</v>
      </c>
      <c r="N628" s="7" t="s">
        <v>2635</v>
      </c>
      <c r="O628" s="58">
        <v>5</v>
      </c>
      <c r="P628" s="58">
        <v>21551.78</v>
      </c>
      <c r="Q628" s="24">
        <f t="shared" si="18"/>
        <v>107758.9</v>
      </c>
      <c r="R628" s="24">
        <f t="shared" si="19"/>
        <v>120689.96800000001</v>
      </c>
      <c r="S628" s="16" t="s">
        <v>61</v>
      </c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77"/>
      <c r="AK628" s="66"/>
      <c r="AL628" s="79"/>
      <c r="AM628" s="79"/>
      <c r="AN628" s="79"/>
      <c r="AO628" s="79"/>
      <c r="AP628" s="79"/>
    </row>
    <row r="629" spans="1:42" ht="94.5" x14ac:dyDescent="0.25">
      <c r="A629" s="16" t="s">
        <v>3262</v>
      </c>
      <c r="B629" s="57" t="s">
        <v>1705</v>
      </c>
      <c r="C629" s="7" t="s">
        <v>1706</v>
      </c>
      <c r="D629" s="7" t="s">
        <v>1707</v>
      </c>
      <c r="E629" s="7" t="s">
        <v>1708</v>
      </c>
      <c r="F629" s="59" t="s">
        <v>2650</v>
      </c>
      <c r="G629" s="16">
        <v>0</v>
      </c>
      <c r="H629" s="28" t="s">
        <v>3699</v>
      </c>
      <c r="I629" s="16" t="s">
        <v>2647</v>
      </c>
      <c r="J629" s="16" t="s">
        <v>2647</v>
      </c>
      <c r="K629" s="59" t="s">
        <v>2648</v>
      </c>
      <c r="L629" s="16" t="s">
        <v>30</v>
      </c>
      <c r="M629" s="59" t="s">
        <v>2649</v>
      </c>
      <c r="N629" s="7" t="s">
        <v>2630</v>
      </c>
      <c r="O629" s="58">
        <v>30</v>
      </c>
      <c r="P629" s="58">
        <v>3600</v>
      </c>
      <c r="Q629" s="24">
        <f t="shared" si="18"/>
        <v>108000</v>
      </c>
      <c r="R629" s="24">
        <f t="shared" si="19"/>
        <v>120960.00000000001</v>
      </c>
      <c r="S629" s="16" t="s">
        <v>61</v>
      </c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77"/>
      <c r="AK629" s="66"/>
      <c r="AL629" s="79"/>
      <c r="AM629" s="79"/>
      <c r="AN629" s="79"/>
      <c r="AO629" s="79"/>
      <c r="AP629" s="79"/>
    </row>
    <row r="630" spans="1:42" ht="94.5" x14ac:dyDescent="0.25">
      <c r="A630" s="16" t="s">
        <v>3263</v>
      </c>
      <c r="B630" s="57" t="s">
        <v>1709</v>
      </c>
      <c r="C630" s="7" t="s">
        <v>463</v>
      </c>
      <c r="D630" s="7" t="s">
        <v>1710</v>
      </c>
      <c r="E630" s="7" t="s">
        <v>1711</v>
      </c>
      <c r="F630" s="59" t="s">
        <v>2650</v>
      </c>
      <c r="G630" s="16">
        <v>0</v>
      </c>
      <c r="H630" s="28" t="s">
        <v>3699</v>
      </c>
      <c r="I630" s="16" t="s">
        <v>2647</v>
      </c>
      <c r="J630" s="16" t="s">
        <v>2647</v>
      </c>
      <c r="K630" s="59" t="s">
        <v>2648</v>
      </c>
      <c r="L630" s="16" t="s">
        <v>30</v>
      </c>
      <c r="M630" s="59" t="s">
        <v>2649</v>
      </c>
      <c r="N630" s="7" t="s">
        <v>2630</v>
      </c>
      <c r="O630" s="58">
        <v>5</v>
      </c>
      <c r="P630" s="58">
        <v>21627.38</v>
      </c>
      <c r="Q630" s="24">
        <f t="shared" si="18"/>
        <v>108136.90000000001</v>
      </c>
      <c r="R630" s="24">
        <f t="shared" si="19"/>
        <v>121113.32800000002</v>
      </c>
      <c r="S630" s="16" t="s">
        <v>61</v>
      </c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77"/>
      <c r="AK630" s="66"/>
      <c r="AL630" s="79"/>
      <c r="AM630" s="79"/>
      <c r="AN630" s="79"/>
      <c r="AO630" s="79"/>
      <c r="AP630" s="79"/>
    </row>
    <row r="631" spans="1:42" ht="94.5" x14ac:dyDescent="0.25">
      <c r="A631" s="16" t="s">
        <v>3264</v>
      </c>
      <c r="B631" s="57" t="s">
        <v>473</v>
      </c>
      <c r="C631" s="7" t="s">
        <v>474</v>
      </c>
      <c r="D631" s="7" t="s">
        <v>475</v>
      </c>
      <c r="E631" s="7" t="s">
        <v>1712</v>
      </c>
      <c r="F631" s="59" t="s">
        <v>2650</v>
      </c>
      <c r="G631" s="16">
        <v>0</v>
      </c>
      <c r="H631" s="28" t="s">
        <v>3699</v>
      </c>
      <c r="I631" s="16" t="s">
        <v>2647</v>
      </c>
      <c r="J631" s="16" t="s">
        <v>2647</v>
      </c>
      <c r="K631" s="59" t="s">
        <v>2648</v>
      </c>
      <c r="L631" s="16" t="s">
        <v>30</v>
      </c>
      <c r="M631" s="59" t="s">
        <v>2649</v>
      </c>
      <c r="N631" s="7" t="s">
        <v>2630</v>
      </c>
      <c r="O631" s="58">
        <v>20</v>
      </c>
      <c r="P631" s="58">
        <v>5416</v>
      </c>
      <c r="Q631" s="24">
        <f t="shared" si="18"/>
        <v>108320</v>
      </c>
      <c r="R631" s="24">
        <f t="shared" si="19"/>
        <v>121318.40000000001</v>
      </c>
      <c r="S631" s="16" t="s">
        <v>61</v>
      </c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77"/>
      <c r="AK631" s="66"/>
      <c r="AL631" s="79"/>
      <c r="AM631" s="79"/>
      <c r="AN631" s="79"/>
      <c r="AO631" s="79"/>
      <c r="AP631" s="79"/>
    </row>
    <row r="632" spans="1:42" ht="94.5" x14ac:dyDescent="0.25">
      <c r="A632" s="16" t="s">
        <v>3265</v>
      </c>
      <c r="B632" s="57" t="s">
        <v>430</v>
      </c>
      <c r="C632" s="7" t="s">
        <v>431</v>
      </c>
      <c r="D632" s="7" t="s">
        <v>432</v>
      </c>
      <c r="E632" s="7" t="s">
        <v>1713</v>
      </c>
      <c r="F632" s="59" t="s">
        <v>2650</v>
      </c>
      <c r="G632" s="16">
        <v>0</v>
      </c>
      <c r="H632" s="28" t="s">
        <v>3699</v>
      </c>
      <c r="I632" s="16" t="s">
        <v>2647</v>
      </c>
      <c r="J632" s="16" t="s">
        <v>2647</v>
      </c>
      <c r="K632" s="59" t="s">
        <v>2648</v>
      </c>
      <c r="L632" s="16" t="s">
        <v>30</v>
      </c>
      <c r="M632" s="59" t="s">
        <v>2649</v>
      </c>
      <c r="N632" s="7" t="s">
        <v>2637</v>
      </c>
      <c r="O632" s="58">
        <v>56</v>
      </c>
      <c r="P632" s="58">
        <v>1934.63</v>
      </c>
      <c r="Q632" s="24">
        <f t="shared" si="18"/>
        <v>108339.28</v>
      </c>
      <c r="R632" s="24">
        <f t="shared" si="19"/>
        <v>121339.99360000002</v>
      </c>
      <c r="S632" s="16" t="s">
        <v>61</v>
      </c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77"/>
      <c r="AK632" s="66"/>
      <c r="AL632" s="79"/>
      <c r="AM632" s="79"/>
      <c r="AN632" s="79"/>
      <c r="AO632" s="79"/>
      <c r="AP632" s="79"/>
    </row>
    <row r="633" spans="1:42" ht="94.5" x14ac:dyDescent="0.25">
      <c r="A633" s="16" t="s">
        <v>3266</v>
      </c>
      <c r="B633" s="57" t="s">
        <v>1228</v>
      </c>
      <c r="C633" s="7" t="s">
        <v>208</v>
      </c>
      <c r="D633" s="7" t="s">
        <v>1177</v>
      </c>
      <c r="E633" s="7" t="s">
        <v>1714</v>
      </c>
      <c r="F633" s="59" t="s">
        <v>2650</v>
      </c>
      <c r="G633" s="16">
        <v>0</v>
      </c>
      <c r="H633" s="28" t="s">
        <v>3699</v>
      </c>
      <c r="I633" s="16" t="s">
        <v>2647</v>
      </c>
      <c r="J633" s="16" t="s">
        <v>2647</v>
      </c>
      <c r="K633" s="59" t="s">
        <v>2648</v>
      </c>
      <c r="L633" s="16" t="s">
        <v>30</v>
      </c>
      <c r="M633" s="59" t="s">
        <v>2649</v>
      </c>
      <c r="N633" s="7" t="s">
        <v>2630</v>
      </c>
      <c r="O633" s="58">
        <v>500</v>
      </c>
      <c r="P633" s="58">
        <v>217.02</v>
      </c>
      <c r="Q633" s="24">
        <f t="shared" si="18"/>
        <v>108510</v>
      </c>
      <c r="R633" s="24">
        <f t="shared" si="19"/>
        <v>121531.20000000001</v>
      </c>
      <c r="S633" s="16" t="s">
        <v>61</v>
      </c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77"/>
      <c r="AK633" s="66"/>
      <c r="AL633" s="79"/>
      <c r="AM633" s="79"/>
      <c r="AN633" s="79"/>
      <c r="AO633" s="79"/>
      <c r="AP633" s="79"/>
    </row>
    <row r="634" spans="1:42" ht="94.5" x14ac:dyDescent="0.25">
      <c r="A634" s="16" t="s">
        <v>3267</v>
      </c>
      <c r="B634" s="57" t="s">
        <v>1325</v>
      </c>
      <c r="C634" s="7" t="s">
        <v>520</v>
      </c>
      <c r="D634" s="7" t="s">
        <v>1326</v>
      </c>
      <c r="E634" s="7" t="s">
        <v>1715</v>
      </c>
      <c r="F634" s="59" t="s">
        <v>2650</v>
      </c>
      <c r="G634" s="16">
        <v>0</v>
      </c>
      <c r="H634" s="28" t="s">
        <v>3699</v>
      </c>
      <c r="I634" s="16" t="s">
        <v>2647</v>
      </c>
      <c r="J634" s="16" t="s">
        <v>2647</v>
      </c>
      <c r="K634" s="59" t="s">
        <v>2648</v>
      </c>
      <c r="L634" s="16" t="s">
        <v>30</v>
      </c>
      <c r="M634" s="59" t="s">
        <v>2649</v>
      </c>
      <c r="N634" s="7" t="s">
        <v>2630</v>
      </c>
      <c r="O634" s="58">
        <v>100</v>
      </c>
      <c r="P634" s="58">
        <v>1089.3800000000001</v>
      </c>
      <c r="Q634" s="24">
        <f t="shared" si="18"/>
        <v>108938.00000000001</v>
      </c>
      <c r="R634" s="24">
        <f t="shared" si="19"/>
        <v>122010.56000000003</v>
      </c>
      <c r="S634" s="16" t="s">
        <v>61</v>
      </c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77"/>
      <c r="AK634" s="66"/>
      <c r="AL634" s="79"/>
      <c r="AM634" s="79"/>
      <c r="AN634" s="79"/>
      <c r="AO634" s="79"/>
      <c r="AP634" s="79"/>
    </row>
    <row r="635" spans="1:42" ht="94.5" x14ac:dyDescent="0.25">
      <c r="A635" s="16" t="s">
        <v>3268</v>
      </c>
      <c r="B635" s="57" t="s">
        <v>1716</v>
      </c>
      <c r="C635" s="7" t="s">
        <v>1717</v>
      </c>
      <c r="D635" s="7" t="s">
        <v>1718</v>
      </c>
      <c r="E635" s="7" t="s">
        <v>1719</v>
      </c>
      <c r="F635" s="59" t="s">
        <v>2650</v>
      </c>
      <c r="G635" s="16">
        <v>0</v>
      </c>
      <c r="H635" s="28" t="s">
        <v>3699</v>
      </c>
      <c r="I635" s="16" t="s">
        <v>2647</v>
      </c>
      <c r="J635" s="16" t="s">
        <v>2647</v>
      </c>
      <c r="K635" s="59" t="s">
        <v>2648</v>
      </c>
      <c r="L635" s="16" t="s">
        <v>30</v>
      </c>
      <c r="M635" s="59" t="s">
        <v>2649</v>
      </c>
      <c r="N635" s="7" t="s">
        <v>2630</v>
      </c>
      <c r="O635" s="58">
        <v>5</v>
      </c>
      <c r="P635" s="58">
        <v>22000</v>
      </c>
      <c r="Q635" s="24">
        <f t="shared" si="18"/>
        <v>110000</v>
      </c>
      <c r="R635" s="24">
        <f t="shared" si="19"/>
        <v>123200.00000000001</v>
      </c>
      <c r="S635" s="16" t="s">
        <v>61</v>
      </c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77"/>
      <c r="AK635" s="66"/>
      <c r="AL635" s="79"/>
      <c r="AM635" s="79"/>
      <c r="AN635" s="79"/>
      <c r="AO635" s="79"/>
      <c r="AP635" s="79"/>
    </row>
    <row r="636" spans="1:42" ht="94.5" x14ac:dyDescent="0.25">
      <c r="A636" s="16" t="s">
        <v>3269</v>
      </c>
      <c r="B636" s="57" t="s">
        <v>118</v>
      </c>
      <c r="C636" s="7" t="s">
        <v>119</v>
      </c>
      <c r="D636" s="7" t="s">
        <v>120</v>
      </c>
      <c r="E636" s="7" t="s">
        <v>1720</v>
      </c>
      <c r="F636" s="59" t="s">
        <v>2650</v>
      </c>
      <c r="G636" s="16">
        <v>0</v>
      </c>
      <c r="H636" s="28" t="s">
        <v>3699</v>
      </c>
      <c r="I636" s="16" t="s">
        <v>2647</v>
      </c>
      <c r="J636" s="16" t="s">
        <v>2647</v>
      </c>
      <c r="K636" s="59" t="s">
        <v>2648</v>
      </c>
      <c r="L636" s="16" t="s">
        <v>30</v>
      </c>
      <c r="M636" s="59" t="s">
        <v>2649</v>
      </c>
      <c r="N636" s="7" t="s">
        <v>2630</v>
      </c>
      <c r="O636" s="58">
        <v>50</v>
      </c>
      <c r="P636" s="58">
        <v>2205</v>
      </c>
      <c r="Q636" s="24">
        <f t="shared" si="18"/>
        <v>110250</v>
      </c>
      <c r="R636" s="24">
        <f t="shared" si="19"/>
        <v>123480.00000000001</v>
      </c>
      <c r="S636" s="16" t="s">
        <v>61</v>
      </c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77"/>
      <c r="AK636" s="66"/>
      <c r="AL636" s="79"/>
      <c r="AM636" s="79"/>
      <c r="AN636" s="79"/>
      <c r="AO636" s="79"/>
      <c r="AP636" s="79"/>
    </row>
    <row r="637" spans="1:42" ht="94.5" x14ac:dyDescent="0.25">
      <c r="A637" s="16" t="s">
        <v>3270</v>
      </c>
      <c r="B637" s="57" t="s">
        <v>1721</v>
      </c>
      <c r="C637" s="7" t="s">
        <v>1722</v>
      </c>
      <c r="D637" s="7" t="s">
        <v>1723</v>
      </c>
      <c r="E637" s="7" t="s">
        <v>1724</v>
      </c>
      <c r="F637" s="59" t="s">
        <v>2650</v>
      </c>
      <c r="G637" s="16">
        <v>0</v>
      </c>
      <c r="H637" s="28" t="s">
        <v>3699</v>
      </c>
      <c r="I637" s="16" t="s">
        <v>2647</v>
      </c>
      <c r="J637" s="16" t="s">
        <v>2647</v>
      </c>
      <c r="K637" s="59" t="s">
        <v>2648</v>
      </c>
      <c r="L637" s="16" t="s">
        <v>30</v>
      </c>
      <c r="M637" s="59" t="s">
        <v>2649</v>
      </c>
      <c r="N637" s="7" t="s">
        <v>2630</v>
      </c>
      <c r="O637" s="58">
        <v>12</v>
      </c>
      <c r="P637" s="58">
        <v>9196.32</v>
      </c>
      <c r="Q637" s="24">
        <f t="shared" si="18"/>
        <v>110355.84</v>
      </c>
      <c r="R637" s="24">
        <f t="shared" si="19"/>
        <v>123598.5408</v>
      </c>
      <c r="S637" s="16" t="s">
        <v>61</v>
      </c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77"/>
      <c r="AK637" s="66"/>
      <c r="AL637" s="79"/>
      <c r="AM637" s="79"/>
      <c r="AN637" s="79"/>
      <c r="AO637" s="79"/>
      <c r="AP637" s="79"/>
    </row>
    <row r="638" spans="1:42" ht="94.5" x14ac:dyDescent="0.25">
      <c r="A638" s="16" t="s">
        <v>3271</v>
      </c>
      <c r="B638" s="57" t="s">
        <v>1721</v>
      </c>
      <c r="C638" s="7" t="s">
        <v>1722</v>
      </c>
      <c r="D638" s="7" t="s">
        <v>1723</v>
      </c>
      <c r="E638" s="7" t="s">
        <v>1725</v>
      </c>
      <c r="F638" s="59" t="s">
        <v>2650</v>
      </c>
      <c r="G638" s="16">
        <v>0</v>
      </c>
      <c r="H638" s="28" t="s">
        <v>3699</v>
      </c>
      <c r="I638" s="16" t="s">
        <v>2647</v>
      </c>
      <c r="J638" s="16" t="s">
        <v>2647</v>
      </c>
      <c r="K638" s="59" t="s">
        <v>2648</v>
      </c>
      <c r="L638" s="16" t="s">
        <v>30</v>
      </c>
      <c r="M638" s="59" t="s">
        <v>2649</v>
      </c>
      <c r="N638" s="7" t="s">
        <v>2630</v>
      </c>
      <c r="O638" s="58">
        <v>12</v>
      </c>
      <c r="P638" s="58">
        <v>9196.32</v>
      </c>
      <c r="Q638" s="24">
        <f t="shared" ref="Q638:Q698" si="20">O638*P638</f>
        <v>110355.84</v>
      </c>
      <c r="R638" s="24">
        <f t="shared" ref="R638:R698" si="21">Q638*1.12</f>
        <v>123598.5408</v>
      </c>
      <c r="S638" s="16" t="s">
        <v>61</v>
      </c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77"/>
      <c r="AK638" s="66"/>
      <c r="AL638" s="79"/>
      <c r="AM638" s="79"/>
      <c r="AN638" s="79"/>
      <c r="AO638" s="79"/>
      <c r="AP638" s="79"/>
    </row>
    <row r="639" spans="1:42" ht="94.5" x14ac:dyDescent="0.25">
      <c r="A639" s="16" t="s">
        <v>3272</v>
      </c>
      <c r="B639" s="57" t="s">
        <v>244</v>
      </c>
      <c r="C639" s="7" t="s">
        <v>245</v>
      </c>
      <c r="D639" s="7" t="s">
        <v>246</v>
      </c>
      <c r="E639" s="7" t="s">
        <v>1726</v>
      </c>
      <c r="F639" s="59" t="s">
        <v>2650</v>
      </c>
      <c r="G639" s="16">
        <v>0</v>
      </c>
      <c r="H639" s="28" t="s">
        <v>3699</v>
      </c>
      <c r="I639" s="16" t="s">
        <v>2647</v>
      </c>
      <c r="J639" s="16" t="s">
        <v>2647</v>
      </c>
      <c r="K639" s="59" t="s">
        <v>2648</v>
      </c>
      <c r="L639" s="16" t="s">
        <v>30</v>
      </c>
      <c r="M639" s="59" t="s">
        <v>2649</v>
      </c>
      <c r="N639" s="7" t="s">
        <v>2630</v>
      </c>
      <c r="O639" s="58">
        <v>100</v>
      </c>
      <c r="P639" s="58">
        <v>692.16</v>
      </c>
      <c r="Q639" s="24">
        <f t="shared" si="20"/>
        <v>69216</v>
      </c>
      <c r="R639" s="24">
        <f t="shared" si="21"/>
        <v>77521.920000000013</v>
      </c>
      <c r="S639" s="16" t="s">
        <v>61</v>
      </c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77"/>
      <c r="AK639" s="66"/>
      <c r="AL639" s="79"/>
      <c r="AM639" s="79"/>
      <c r="AN639" s="79"/>
      <c r="AO639" s="79"/>
      <c r="AP639" s="79"/>
    </row>
    <row r="640" spans="1:42" ht="94.5" x14ac:dyDescent="0.25">
      <c r="A640" s="16" t="s">
        <v>3273</v>
      </c>
      <c r="B640" s="57" t="s">
        <v>1727</v>
      </c>
      <c r="C640" s="7" t="s">
        <v>1728</v>
      </c>
      <c r="D640" s="7" t="s">
        <v>1729</v>
      </c>
      <c r="E640" s="7" t="s">
        <v>1730</v>
      </c>
      <c r="F640" s="59" t="s">
        <v>2650</v>
      </c>
      <c r="G640" s="16">
        <v>0</v>
      </c>
      <c r="H640" s="28" t="s">
        <v>3699</v>
      </c>
      <c r="I640" s="16" t="s">
        <v>2647</v>
      </c>
      <c r="J640" s="16" t="s">
        <v>2647</v>
      </c>
      <c r="K640" s="59" t="s">
        <v>2648</v>
      </c>
      <c r="L640" s="16" t="s">
        <v>30</v>
      </c>
      <c r="M640" s="59" t="s">
        <v>2649</v>
      </c>
      <c r="N640" s="7" t="s">
        <v>2630</v>
      </c>
      <c r="O640" s="58">
        <v>40</v>
      </c>
      <c r="P640" s="58">
        <v>2772</v>
      </c>
      <c r="Q640" s="24">
        <f t="shared" si="20"/>
        <v>110880</v>
      </c>
      <c r="R640" s="24">
        <f t="shared" si="21"/>
        <v>124185.60000000001</v>
      </c>
      <c r="S640" s="16" t="s">
        <v>61</v>
      </c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77"/>
      <c r="AK640" s="66"/>
      <c r="AL640" s="79"/>
      <c r="AM640" s="79"/>
      <c r="AN640" s="79"/>
      <c r="AO640" s="79"/>
      <c r="AP640" s="79"/>
    </row>
    <row r="641" spans="1:42" ht="94.5" x14ac:dyDescent="0.25">
      <c r="A641" s="16" t="s">
        <v>3274</v>
      </c>
      <c r="B641" s="57" t="s">
        <v>1731</v>
      </c>
      <c r="C641" s="7" t="s">
        <v>1732</v>
      </c>
      <c r="D641" s="7" t="s">
        <v>1733</v>
      </c>
      <c r="E641" s="7" t="s">
        <v>1734</v>
      </c>
      <c r="F641" s="59" t="s">
        <v>2650</v>
      </c>
      <c r="G641" s="16">
        <v>0</v>
      </c>
      <c r="H641" s="28" t="s">
        <v>3699</v>
      </c>
      <c r="I641" s="16" t="s">
        <v>2647</v>
      </c>
      <c r="J641" s="16" t="s">
        <v>2647</v>
      </c>
      <c r="K641" s="59" t="s">
        <v>2648</v>
      </c>
      <c r="L641" s="16" t="s">
        <v>30</v>
      </c>
      <c r="M641" s="59" t="s">
        <v>2649</v>
      </c>
      <c r="N641" s="7" t="s">
        <v>2630</v>
      </c>
      <c r="O641" s="58">
        <v>5</v>
      </c>
      <c r="P641" s="58">
        <v>22229.55</v>
      </c>
      <c r="Q641" s="24">
        <f t="shared" si="20"/>
        <v>111147.75</v>
      </c>
      <c r="R641" s="24">
        <f t="shared" si="21"/>
        <v>124485.48000000001</v>
      </c>
      <c r="S641" s="16" t="s">
        <v>61</v>
      </c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77"/>
      <c r="AK641" s="66"/>
      <c r="AL641" s="79"/>
      <c r="AM641" s="79"/>
      <c r="AN641" s="79"/>
      <c r="AO641" s="79"/>
      <c r="AP641" s="79"/>
    </row>
    <row r="642" spans="1:42" ht="94.5" x14ac:dyDescent="0.25">
      <c r="A642" s="16" t="s">
        <v>3275</v>
      </c>
      <c r="B642" s="57" t="s">
        <v>91</v>
      </c>
      <c r="C642" s="7" t="s">
        <v>92</v>
      </c>
      <c r="D642" s="7" t="s">
        <v>93</v>
      </c>
      <c r="E642" s="7" t="s">
        <v>1735</v>
      </c>
      <c r="F642" s="59" t="s">
        <v>2650</v>
      </c>
      <c r="G642" s="16">
        <v>0</v>
      </c>
      <c r="H642" s="28" t="s">
        <v>3699</v>
      </c>
      <c r="I642" s="16" t="s">
        <v>2647</v>
      </c>
      <c r="J642" s="16" t="s">
        <v>2647</v>
      </c>
      <c r="K642" s="59" t="s">
        <v>2648</v>
      </c>
      <c r="L642" s="16" t="s">
        <v>30</v>
      </c>
      <c r="M642" s="59" t="s">
        <v>2649</v>
      </c>
      <c r="N642" s="7" t="s">
        <v>2630</v>
      </c>
      <c r="O642" s="58">
        <v>250</v>
      </c>
      <c r="P642" s="58">
        <v>444.68</v>
      </c>
      <c r="Q642" s="24">
        <f t="shared" si="20"/>
        <v>111170</v>
      </c>
      <c r="R642" s="24">
        <f t="shared" si="21"/>
        <v>124510.40000000001</v>
      </c>
      <c r="S642" s="16" t="s">
        <v>61</v>
      </c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77"/>
      <c r="AK642" s="66"/>
      <c r="AL642" s="79"/>
      <c r="AM642" s="79"/>
      <c r="AN642" s="79"/>
      <c r="AO642" s="79"/>
      <c r="AP642" s="79"/>
    </row>
    <row r="643" spans="1:42" ht="94.5" x14ac:dyDescent="0.25">
      <c r="A643" s="16" t="s">
        <v>3276</v>
      </c>
      <c r="B643" s="57" t="s">
        <v>1736</v>
      </c>
      <c r="C643" s="7" t="s">
        <v>940</v>
      </c>
      <c r="D643" s="7" t="s">
        <v>1737</v>
      </c>
      <c r="E643" s="7" t="s">
        <v>1738</v>
      </c>
      <c r="F643" s="59" t="s">
        <v>2650</v>
      </c>
      <c r="G643" s="16">
        <v>0</v>
      </c>
      <c r="H643" s="28" t="s">
        <v>3699</v>
      </c>
      <c r="I643" s="16" t="s">
        <v>2647</v>
      </c>
      <c r="J643" s="16" t="s">
        <v>2647</v>
      </c>
      <c r="K643" s="59" t="s">
        <v>2648</v>
      </c>
      <c r="L643" s="16" t="s">
        <v>30</v>
      </c>
      <c r="M643" s="59" t="s">
        <v>2649</v>
      </c>
      <c r="N643" s="7" t="s">
        <v>2630</v>
      </c>
      <c r="O643" s="58">
        <v>50</v>
      </c>
      <c r="P643" s="58">
        <v>2231.25</v>
      </c>
      <c r="Q643" s="24">
        <f t="shared" si="20"/>
        <v>111562.5</v>
      </c>
      <c r="R643" s="24">
        <f t="shared" si="21"/>
        <v>124950.00000000001</v>
      </c>
      <c r="S643" s="16" t="s">
        <v>61</v>
      </c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77"/>
      <c r="AK643" s="66"/>
      <c r="AL643" s="79"/>
      <c r="AM643" s="79"/>
      <c r="AN643" s="79"/>
      <c r="AO643" s="79"/>
      <c r="AP643" s="79"/>
    </row>
    <row r="644" spans="1:42" ht="94.5" x14ac:dyDescent="0.25">
      <c r="A644" s="16" t="s">
        <v>3277</v>
      </c>
      <c r="B644" s="57" t="s">
        <v>1739</v>
      </c>
      <c r="C644" s="7" t="s">
        <v>882</v>
      </c>
      <c r="D644" s="7" t="s">
        <v>1740</v>
      </c>
      <c r="E644" s="7" t="s">
        <v>1741</v>
      </c>
      <c r="F644" s="59" t="s">
        <v>2650</v>
      </c>
      <c r="G644" s="16">
        <v>0</v>
      </c>
      <c r="H644" s="28" t="s">
        <v>3699</v>
      </c>
      <c r="I644" s="16" t="s">
        <v>2647</v>
      </c>
      <c r="J644" s="16" t="s">
        <v>2647</v>
      </c>
      <c r="K644" s="59" t="s">
        <v>2648</v>
      </c>
      <c r="L644" s="16" t="s">
        <v>30</v>
      </c>
      <c r="M644" s="59" t="s">
        <v>2649</v>
      </c>
      <c r="N644" s="7" t="s">
        <v>2632</v>
      </c>
      <c r="O644" s="58">
        <v>12</v>
      </c>
      <c r="P644" s="58">
        <v>9326.2900000000009</v>
      </c>
      <c r="Q644" s="24">
        <f t="shared" si="20"/>
        <v>111915.48000000001</v>
      </c>
      <c r="R644" s="24">
        <f t="shared" si="21"/>
        <v>125345.33760000003</v>
      </c>
      <c r="S644" s="16" t="s">
        <v>61</v>
      </c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77"/>
      <c r="AK644" s="66"/>
      <c r="AL644" s="79"/>
      <c r="AM644" s="79"/>
      <c r="AN644" s="79"/>
      <c r="AO644" s="79"/>
      <c r="AP644" s="79"/>
    </row>
    <row r="645" spans="1:42" ht="94.5" x14ac:dyDescent="0.25">
      <c r="A645" s="16" t="s">
        <v>3278</v>
      </c>
      <c r="B645" s="57" t="s">
        <v>1739</v>
      </c>
      <c r="C645" s="7" t="s">
        <v>882</v>
      </c>
      <c r="D645" s="7" t="s">
        <v>1740</v>
      </c>
      <c r="E645" s="7" t="s">
        <v>1742</v>
      </c>
      <c r="F645" s="59" t="s">
        <v>2650</v>
      </c>
      <c r="G645" s="16">
        <v>0</v>
      </c>
      <c r="H645" s="28" t="s">
        <v>3699</v>
      </c>
      <c r="I645" s="16" t="s">
        <v>2647</v>
      </c>
      <c r="J645" s="16" t="s">
        <v>2647</v>
      </c>
      <c r="K645" s="59" t="s">
        <v>2648</v>
      </c>
      <c r="L645" s="16" t="s">
        <v>30</v>
      </c>
      <c r="M645" s="59" t="s">
        <v>2649</v>
      </c>
      <c r="N645" s="7" t="s">
        <v>2632</v>
      </c>
      <c r="O645" s="58">
        <v>12</v>
      </c>
      <c r="P645" s="58">
        <v>9326.2900000000009</v>
      </c>
      <c r="Q645" s="24">
        <f t="shared" si="20"/>
        <v>111915.48000000001</v>
      </c>
      <c r="R645" s="24">
        <f t="shared" si="21"/>
        <v>125345.33760000003</v>
      </c>
      <c r="S645" s="16" t="s">
        <v>61</v>
      </c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77"/>
      <c r="AK645" s="66"/>
      <c r="AL645" s="79"/>
      <c r="AM645" s="79"/>
      <c r="AN645" s="79"/>
      <c r="AO645" s="79"/>
      <c r="AP645" s="79"/>
    </row>
    <row r="646" spans="1:42" ht="94.5" x14ac:dyDescent="0.25">
      <c r="A646" s="16" t="s">
        <v>3279</v>
      </c>
      <c r="B646" s="57" t="s">
        <v>1739</v>
      </c>
      <c r="C646" s="7" t="s">
        <v>882</v>
      </c>
      <c r="D646" s="7" t="s">
        <v>1740</v>
      </c>
      <c r="E646" s="7" t="s">
        <v>1743</v>
      </c>
      <c r="F646" s="59" t="s">
        <v>2650</v>
      </c>
      <c r="G646" s="16">
        <v>0</v>
      </c>
      <c r="H646" s="28" t="s">
        <v>3699</v>
      </c>
      <c r="I646" s="16" t="s">
        <v>2647</v>
      </c>
      <c r="J646" s="16" t="s">
        <v>2647</v>
      </c>
      <c r="K646" s="59" t="s">
        <v>2648</v>
      </c>
      <c r="L646" s="16" t="s">
        <v>30</v>
      </c>
      <c r="M646" s="59" t="s">
        <v>2649</v>
      </c>
      <c r="N646" s="7" t="s">
        <v>2632</v>
      </c>
      <c r="O646" s="58">
        <v>12</v>
      </c>
      <c r="P646" s="58">
        <v>9326.2900000000009</v>
      </c>
      <c r="Q646" s="24">
        <f t="shared" si="20"/>
        <v>111915.48000000001</v>
      </c>
      <c r="R646" s="24">
        <f t="shared" si="21"/>
        <v>125345.33760000003</v>
      </c>
      <c r="S646" s="16" t="s">
        <v>61</v>
      </c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77"/>
      <c r="AK646" s="66"/>
      <c r="AL646" s="79"/>
      <c r="AM646" s="79"/>
      <c r="AN646" s="79"/>
      <c r="AO646" s="79"/>
      <c r="AP646" s="79"/>
    </row>
    <row r="647" spans="1:42" ht="94.5" x14ac:dyDescent="0.25">
      <c r="A647" s="16" t="s">
        <v>3280</v>
      </c>
      <c r="B647" s="57" t="s">
        <v>1739</v>
      </c>
      <c r="C647" s="7" t="s">
        <v>882</v>
      </c>
      <c r="D647" s="7" t="s">
        <v>1740</v>
      </c>
      <c r="E647" s="7" t="s">
        <v>1744</v>
      </c>
      <c r="F647" s="59" t="s">
        <v>2650</v>
      </c>
      <c r="G647" s="16">
        <v>0</v>
      </c>
      <c r="H647" s="28" t="s">
        <v>3699</v>
      </c>
      <c r="I647" s="16" t="s">
        <v>2647</v>
      </c>
      <c r="J647" s="16" t="s">
        <v>2647</v>
      </c>
      <c r="K647" s="59" t="s">
        <v>2648</v>
      </c>
      <c r="L647" s="16" t="s">
        <v>30</v>
      </c>
      <c r="M647" s="59" t="s">
        <v>2649</v>
      </c>
      <c r="N647" s="7" t="s">
        <v>2632</v>
      </c>
      <c r="O647" s="58">
        <v>12</v>
      </c>
      <c r="P647" s="58">
        <v>9326.2900000000009</v>
      </c>
      <c r="Q647" s="24">
        <f t="shared" si="20"/>
        <v>111915.48000000001</v>
      </c>
      <c r="R647" s="24">
        <f t="shared" si="21"/>
        <v>125345.33760000003</v>
      </c>
      <c r="S647" s="16" t="s">
        <v>61</v>
      </c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77"/>
      <c r="AK647" s="66"/>
      <c r="AL647" s="79"/>
      <c r="AM647" s="79"/>
      <c r="AN647" s="79"/>
      <c r="AO647" s="79"/>
      <c r="AP647" s="79"/>
    </row>
    <row r="648" spans="1:42" ht="94.5" x14ac:dyDescent="0.25">
      <c r="A648" s="16" t="s">
        <v>3281</v>
      </c>
      <c r="B648" s="57" t="s">
        <v>1745</v>
      </c>
      <c r="C648" s="7" t="s">
        <v>1746</v>
      </c>
      <c r="D648" s="7" t="s">
        <v>1747</v>
      </c>
      <c r="E648" s="7" t="s">
        <v>1748</v>
      </c>
      <c r="F648" s="59" t="s">
        <v>2650</v>
      </c>
      <c r="G648" s="16">
        <v>0</v>
      </c>
      <c r="H648" s="28" t="s">
        <v>3699</v>
      </c>
      <c r="I648" s="16" t="s">
        <v>2647</v>
      </c>
      <c r="J648" s="16" t="s">
        <v>2647</v>
      </c>
      <c r="K648" s="59" t="s">
        <v>2648</v>
      </c>
      <c r="L648" s="16" t="s">
        <v>30</v>
      </c>
      <c r="M648" s="59" t="s">
        <v>2649</v>
      </c>
      <c r="N648" s="7" t="s">
        <v>2629</v>
      </c>
      <c r="O648" s="58">
        <v>20</v>
      </c>
      <c r="P648" s="58">
        <v>5670</v>
      </c>
      <c r="Q648" s="24">
        <f t="shared" si="20"/>
        <v>113400</v>
      </c>
      <c r="R648" s="24">
        <f t="shared" si="21"/>
        <v>127008.00000000001</v>
      </c>
      <c r="S648" s="16" t="s">
        <v>61</v>
      </c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77"/>
      <c r="AK648" s="66"/>
      <c r="AL648" s="79"/>
      <c r="AM648" s="79"/>
      <c r="AN648" s="79"/>
      <c r="AO648" s="79"/>
      <c r="AP648" s="79"/>
    </row>
    <row r="649" spans="1:42" ht="94.5" x14ac:dyDescent="0.25">
      <c r="A649" s="16" t="s">
        <v>3282</v>
      </c>
      <c r="B649" s="57" t="s">
        <v>1749</v>
      </c>
      <c r="C649" s="7" t="s">
        <v>315</v>
      </c>
      <c r="D649" s="7" t="s">
        <v>1750</v>
      </c>
      <c r="E649" s="7" t="s">
        <v>1751</v>
      </c>
      <c r="F649" s="59" t="s">
        <v>2650</v>
      </c>
      <c r="G649" s="16">
        <v>0</v>
      </c>
      <c r="H649" s="28" t="s">
        <v>3699</v>
      </c>
      <c r="I649" s="16" t="s">
        <v>2647</v>
      </c>
      <c r="J649" s="16" t="s">
        <v>2647</v>
      </c>
      <c r="K649" s="59" t="s">
        <v>2648</v>
      </c>
      <c r="L649" s="16" t="s">
        <v>30</v>
      </c>
      <c r="M649" s="59" t="s">
        <v>2649</v>
      </c>
      <c r="N649" s="7" t="s">
        <v>2630</v>
      </c>
      <c r="O649" s="58">
        <v>18</v>
      </c>
      <c r="P649" s="58">
        <v>6308.03</v>
      </c>
      <c r="Q649" s="24">
        <f t="shared" si="20"/>
        <v>113544.54</v>
      </c>
      <c r="R649" s="24">
        <f t="shared" si="21"/>
        <v>127169.8848</v>
      </c>
      <c r="S649" s="16" t="s">
        <v>61</v>
      </c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77"/>
      <c r="AK649" s="66"/>
      <c r="AL649" s="79"/>
      <c r="AM649" s="79"/>
      <c r="AN649" s="79"/>
      <c r="AO649" s="79"/>
      <c r="AP649" s="79"/>
    </row>
    <row r="650" spans="1:42" ht="94.5" x14ac:dyDescent="0.25">
      <c r="A650" s="16" t="s">
        <v>3283</v>
      </c>
      <c r="B650" s="57" t="s">
        <v>1752</v>
      </c>
      <c r="C650" s="7" t="s">
        <v>1753</v>
      </c>
      <c r="D650" s="7" t="s">
        <v>1754</v>
      </c>
      <c r="E650" s="7" t="s">
        <v>1755</v>
      </c>
      <c r="F650" s="59" t="s">
        <v>2650</v>
      </c>
      <c r="G650" s="16">
        <v>0</v>
      </c>
      <c r="H650" s="28" t="s">
        <v>3699</v>
      </c>
      <c r="I650" s="16" t="s">
        <v>2647</v>
      </c>
      <c r="J650" s="16" t="s">
        <v>2647</v>
      </c>
      <c r="K650" s="59" t="s">
        <v>2648</v>
      </c>
      <c r="L650" s="16" t="s">
        <v>30</v>
      </c>
      <c r="M650" s="59" t="s">
        <v>2649</v>
      </c>
      <c r="N650" s="7" t="s">
        <v>2630</v>
      </c>
      <c r="O650" s="58">
        <v>3</v>
      </c>
      <c r="P650" s="58">
        <v>38586.449999999997</v>
      </c>
      <c r="Q650" s="24">
        <f t="shared" si="20"/>
        <v>115759.34999999999</v>
      </c>
      <c r="R650" s="24">
        <f t="shared" si="21"/>
        <v>129650.47200000001</v>
      </c>
      <c r="S650" s="16" t="s">
        <v>61</v>
      </c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77"/>
      <c r="AK650" s="66"/>
      <c r="AL650" s="79"/>
      <c r="AM650" s="79"/>
      <c r="AN650" s="79"/>
      <c r="AO650" s="79"/>
      <c r="AP650" s="79"/>
    </row>
    <row r="651" spans="1:42" ht="94.5" x14ac:dyDescent="0.25">
      <c r="A651" s="16" t="s">
        <v>3284</v>
      </c>
      <c r="B651" s="57" t="s">
        <v>1578</v>
      </c>
      <c r="C651" s="7" t="s">
        <v>805</v>
      </c>
      <c r="D651" s="7" t="s">
        <v>1579</v>
      </c>
      <c r="E651" s="7" t="s">
        <v>1756</v>
      </c>
      <c r="F651" s="59" t="s">
        <v>2650</v>
      </c>
      <c r="G651" s="16">
        <v>0</v>
      </c>
      <c r="H651" s="28" t="s">
        <v>3699</v>
      </c>
      <c r="I651" s="16" t="s">
        <v>2647</v>
      </c>
      <c r="J651" s="16" t="s">
        <v>2647</v>
      </c>
      <c r="K651" s="59" t="s">
        <v>2648</v>
      </c>
      <c r="L651" s="16" t="s">
        <v>30</v>
      </c>
      <c r="M651" s="59" t="s">
        <v>2649</v>
      </c>
      <c r="N651" s="7" t="s">
        <v>2630</v>
      </c>
      <c r="O651" s="58">
        <v>2</v>
      </c>
      <c r="P651" s="58">
        <v>57960</v>
      </c>
      <c r="Q651" s="24">
        <f t="shared" si="20"/>
        <v>115920</v>
      </c>
      <c r="R651" s="24">
        <f t="shared" si="21"/>
        <v>129830.40000000001</v>
      </c>
      <c r="S651" s="16" t="s">
        <v>61</v>
      </c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77"/>
      <c r="AK651" s="66"/>
      <c r="AL651" s="79"/>
      <c r="AM651" s="79"/>
      <c r="AN651" s="79"/>
      <c r="AO651" s="79"/>
      <c r="AP651" s="79"/>
    </row>
    <row r="652" spans="1:42" ht="94.5" x14ac:dyDescent="0.25">
      <c r="A652" s="16" t="s">
        <v>3285</v>
      </c>
      <c r="B652" s="57" t="s">
        <v>1079</v>
      </c>
      <c r="C652" s="7" t="s">
        <v>369</v>
      </c>
      <c r="D652" s="7" t="s">
        <v>1080</v>
      </c>
      <c r="E652" s="7" t="s">
        <v>1757</v>
      </c>
      <c r="F652" s="59" t="s">
        <v>2650</v>
      </c>
      <c r="G652" s="16">
        <v>0</v>
      </c>
      <c r="H652" s="28" t="s">
        <v>3699</v>
      </c>
      <c r="I652" s="16" t="s">
        <v>2647</v>
      </c>
      <c r="J652" s="16" t="s">
        <v>2647</v>
      </c>
      <c r="K652" s="59" t="s">
        <v>2648</v>
      </c>
      <c r="L652" s="16" t="s">
        <v>30</v>
      </c>
      <c r="M652" s="59" t="s">
        <v>2649</v>
      </c>
      <c r="N652" s="7" t="s">
        <v>2630</v>
      </c>
      <c r="O652" s="58">
        <v>40</v>
      </c>
      <c r="P652" s="58">
        <v>2900</v>
      </c>
      <c r="Q652" s="24">
        <f t="shared" si="20"/>
        <v>116000</v>
      </c>
      <c r="R652" s="24">
        <f t="shared" si="21"/>
        <v>129920.00000000001</v>
      </c>
      <c r="S652" s="16" t="s">
        <v>61</v>
      </c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77"/>
      <c r="AK652" s="66"/>
      <c r="AL652" s="79"/>
      <c r="AM652" s="79"/>
      <c r="AN652" s="79"/>
      <c r="AO652" s="79"/>
      <c r="AP652" s="79"/>
    </row>
    <row r="653" spans="1:42" ht="94.5" x14ac:dyDescent="0.25">
      <c r="A653" s="16" t="s">
        <v>3286</v>
      </c>
      <c r="B653" s="57" t="s">
        <v>1758</v>
      </c>
      <c r="C653" s="7" t="s">
        <v>1759</v>
      </c>
      <c r="D653" s="7" t="s">
        <v>1760</v>
      </c>
      <c r="E653" s="7" t="s">
        <v>1761</v>
      </c>
      <c r="F653" s="59" t="s">
        <v>2650</v>
      </c>
      <c r="G653" s="16">
        <v>0</v>
      </c>
      <c r="H653" s="28" t="s">
        <v>3699</v>
      </c>
      <c r="I653" s="16" t="s">
        <v>2647</v>
      </c>
      <c r="J653" s="16" t="s">
        <v>2647</v>
      </c>
      <c r="K653" s="59" t="s">
        <v>2648</v>
      </c>
      <c r="L653" s="16" t="s">
        <v>30</v>
      </c>
      <c r="M653" s="59" t="s">
        <v>2649</v>
      </c>
      <c r="N653" s="7" t="s">
        <v>2632</v>
      </c>
      <c r="O653" s="58">
        <v>240</v>
      </c>
      <c r="P653" s="58">
        <v>485</v>
      </c>
      <c r="Q653" s="24">
        <f t="shared" si="20"/>
        <v>116400</v>
      </c>
      <c r="R653" s="24">
        <f t="shared" si="21"/>
        <v>130368.00000000001</v>
      </c>
      <c r="S653" s="16" t="s">
        <v>61</v>
      </c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77"/>
      <c r="AK653" s="66"/>
      <c r="AL653" s="79"/>
      <c r="AM653" s="79"/>
      <c r="AN653" s="79"/>
      <c r="AO653" s="79"/>
      <c r="AP653" s="79"/>
    </row>
    <row r="654" spans="1:42" ht="94.5" x14ac:dyDescent="0.25">
      <c r="A654" s="16" t="s">
        <v>3287</v>
      </c>
      <c r="B654" s="57" t="s">
        <v>1762</v>
      </c>
      <c r="C654" s="7" t="s">
        <v>1763</v>
      </c>
      <c r="D654" s="7" t="s">
        <v>1764</v>
      </c>
      <c r="E654" s="7" t="s">
        <v>1765</v>
      </c>
      <c r="F654" s="59" t="s">
        <v>2650</v>
      </c>
      <c r="G654" s="16">
        <v>0</v>
      </c>
      <c r="H654" s="28" t="s">
        <v>3699</v>
      </c>
      <c r="I654" s="16" t="s">
        <v>2647</v>
      </c>
      <c r="J654" s="16" t="s">
        <v>2647</v>
      </c>
      <c r="K654" s="59" t="s">
        <v>2648</v>
      </c>
      <c r="L654" s="16" t="s">
        <v>30</v>
      </c>
      <c r="M654" s="59" t="s">
        <v>2649</v>
      </c>
      <c r="N654" s="7" t="s">
        <v>2632</v>
      </c>
      <c r="O654" s="58">
        <v>100</v>
      </c>
      <c r="P654" s="58">
        <v>582.39</v>
      </c>
      <c r="Q654" s="24">
        <f t="shared" si="20"/>
        <v>58239</v>
      </c>
      <c r="R654" s="24">
        <f t="shared" si="21"/>
        <v>65227.680000000008</v>
      </c>
      <c r="S654" s="16" t="s">
        <v>61</v>
      </c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77"/>
      <c r="AK654" s="66"/>
      <c r="AL654" s="79"/>
      <c r="AM654" s="79"/>
      <c r="AN654" s="79"/>
      <c r="AO654" s="79"/>
      <c r="AP654" s="79"/>
    </row>
    <row r="655" spans="1:42" ht="94.5" x14ac:dyDescent="0.25">
      <c r="A655" s="16" t="s">
        <v>3288</v>
      </c>
      <c r="B655" s="57" t="s">
        <v>1766</v>
      </c>
      <c r="C655" s="7" t="s">
        <v>167</v>
      </c>
      <c r="D655" s="7" t="s">
        <v>1767</v>
      </c>
      <c r="E655" s="7" t="s">
        <v>3686</v>
      </c>
      <c r="F655" s="59" t="s">
        <v>2650</v>
      </c>
      <c r="G655" s="16">
        <v>0</v>
      </c>
      <c r="H655" s="28" t="s">
        <v>3699</v>
      </c>
      <c r="I655" s="16" t="s">
        <v>2647</v>
      </c>
      <c r="J655" s="16" t="s">
        <v>2647</v>
      </c>
      <c r="K655" s="59" t="s">
        <v>2648</v>
      </c>
      <c r="L655" s="16" t="s">
        <v>30</v>
      </c>
      <c r="M655" s="59" t="s">
        <v>2649</v>
      </c>
      <c r="N655" s="7" t="s">
        <v>2631</v>
      </c>
      <c r="O655" s="58">
        <v>2</v>
      </c>
      <c r="P655" s="58">
        <v>58530</v>
      </c>
      <c r="Q655" s="24">
        <f t="shared" si="20"/>
        <v>117060</v>
      </c>
      <c r="R655" s="24">
        <f t="shared" si="21"/>
        <v>131107.20000000001</v>
      </c>
      <c r="S655" s="16" t="s">
        <v>61</v>
      </c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77"/>
      <c r="AK655" s="66"/>
      <c r="AL655" s="79"/>
      <c r="AM655" s="79"/>
      <c r="AN655" s="79"/>
      <c r="AO655" s="79"/>
      <c r="AP655" s="79"/>
    </row>
    <row r="656" spans="1:42" ht="94.5" x14ac:dyDescent="0.25">
      <c r="A656" s="16" t="s">
        <v>3289</v>
      </c>
      <c r="B656" s="57" t="s">
        <v>1768</v>
      </c>
      <c r="C656" s="7" t="s">
        <v>1314</v>
      </c>
      <c r="D656" s="7" t="s">
        <v>1769</v>
      </c>
      <c r="E656" s="7" t="s">
        <v>1770</v>
      </c>
      <c r="F656" s="59" t="s">
        <v>2650</v>
      </c>
      <c r="G656" s="16">
        <v>0</v>
      </c>
      <c r="H656" s="28" t="s">
        <v>3699</v>
      </c>
      <c r="I656" s="16" t="s">
        <v>2647</v>
      </c>
      <c r="J656" s="16" t="s">
        <v>2647</v>
      </c>
      <c r="K656" s="59" t="s">
        <v>2648</v>
      </c>
      <c r="L656" s="16" t="s">
        <v>30</v>
      </c>
      <c r="M656" s="59" t="s">
        <v>2649</v>
      </c>
      <c r="N656" s="7" t="s">
        <v>2630</v>
      </c>
      <c r="O656" s="58">
        <v>10</v>
      </c>
      <c r="P656" s="58">
        <v>11712.75</v>
      </c>
      <c r="Q656" s="24">
        <f t="shared" si="20"/>
        <v>117127.5</v>
      </c>
      <c r="R656" s="24">
        <f t="shared" si="21"/>
        <v>131182.80000000002</v>
      </c>
      <c r="S656" s="16" t="s">
        <v>61</v>
      </c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77"/>
      <c r="AK656" s="66"/>
      <c r="AL656" s="79"/>
      <c r="AM656" s="79"/>
      <c r="AN656" s="79"/>
      <c r="AO656" s="79"/>
      <c r="AP656" s="79"/>
    </row>
    <row r="657" spans="1:42" ht="94.5" x14ac:dyDescent="0.25">
      <c r="A657" s="16" t="s">
        <v>3290</v>
      </c>
      <c r="B657" s="57" t="s">
        <v>1771</v>
      </c>
      <c r="C657" s="7" t="s">
        <v>1772</v>
      </c>
      <c r="D657" s="7" t="s">
        <v>1773</v>
      </c>
      <c r="E657" s="7" t="s">
        <v>1774</v>
      </c>
      <c r="F657" s="59" t="s">
        <v>2650</v>
      </c>
      <c r="G657" s="16">
        <v>0</v>
      </c>
      <c r="H657" s="28" t="s">
        <v>3699</v>
      </c>
      <c r="I657" s="16" t="s">
        <v>2647</v>
      </c>
      <c r="J657" s="16" t="s">
        <v>2647</v>
      </c>
      <c r="K657" s="59" t="s">
        <v>2648</v>
      </c>
      <c r="L657" s="16" t="s">
        <v>30</v>
      </c>
      <c r="M657" s="59" t="s">
        <v>2649</v>
      </c>
      <c r="N657" s="7" t="s">
        <v>2630</v>
      </c>
      <c r="O657" s="58">
        <v>4</v>
      </c>
      <c r="P657" s="58">
        <v>29400</v>
      </c>
      <c r="Q657" s="24">
        <f t="shared" si="20"/>
        <v>117600</v>
      </c>
      <c r="R657" s="24">
        <f t="shared" si="21"/>
        <v>131712</v>
      </c>
      <c r="S657" s="16" t="s">
        <v>61</v>
      </c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77"/>
      <c r="AK657" s="66"/>
      <c r="AL657" s="79"/>
      <c r="AM657" s="79"/>
      <c r="AN657" s="79"/>
      <c r="AO657" s="79"/>
      <c r="AP657" s="79"/>
    </row>
    <row r="658" spans="1:42" ht="94.5" x14ac:dyDescent="0.25">
      <c r="A658" s="16" t="s">
        <v>3291</v>
      </c>
      <c r="B658" s="57" t="s">
        <v>1101</v>
      </c>
      <c r="C658" s="7" t="s">
        <v>1102</v>
      </c>
      <c r="D658" s="7" t="s">
        <v>1103</v>
      </c>
      <c r="E658" s="7" t="s">
        <v>1775</v>
      </c>
      <c r="F658" s="59" t="s">
        <v>2650</v>
      </c>
      <c r="G658" s="16">
        <v>0</v>
      </c>
      <c r="H658" s="28" t="s">
        <v>3699</v>
      </c>
      <c r="I658" s="16" t="s">
        <v>2647</v>
      </c>
      <c r="J658" s="16" t="s">
        <v>2647</v>
      </c>
      <c r="K658" s="59" t="s">
        <v>2648</v>
      </c>
      <c r="L658" s="16" t="s">
        <v>30</v>
      </c>
      <c r="M658" s="59" t="s">
        <v>2649</v>
      </c>
      <c r="N658" s="7" t="s">
        <v>2630</v>
      </c>
      <c r="O658" s="58">
        <v>8</v>
      </c>
      <c r="P658" s="58">
        <v>14708.93</v>
      </c>
      <c r="Q658" s="24">
        <f t="shared" si="20"/>
        <v>117671.44</v>
      </c>
      <c r="R658" s="24">
        <f t="shared" si="21"/>
        <v>131792.01280000003</v>
      </c>
      <c r="S658" s="16" t="s">
        <v>61</v>
      </c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77"/>
      <c r="AK658" s="66"/>
      <c r="AL658" s="79"/>
      <c r="AM658" s="79"/>
      <c r="AN658" s="79"/>
      <c r="AO658" s="79"/>
      <c r="AP658" s="79"/>
    </row>
    <row r="659" spans="1:42" ht="94.5" x14ac:dyDescent="0.25">
      <c r="A659" s="16" t="s">
        <v>3292</v>
      </c>
      <c r="B659" s="57" t="s">
        <v>1776</v>
      </c>
      <c r="C659" s="7" t="s">
        <v>1494</v>
      </c>
      <c r="D659" s="7" t="s">
        <v>1777</v>
      </c>
      <c r="E659" s="7" t="s">
        <v>1778</v>
      </c>
      <c r="F659" s="59" t="s">
        <v>2650</v>
      </c>
      <c r="G659" s="16">
        <v>0</v>
      </c>
      <c r="H659" s="28" t="s">
        <v>3699</v>
      </c>
      <c r="I659" s="16" t="s">
        <v>2647</v>
      </c>
      <c r="J659" s="16" t="s">
        <v>2647</v>
      </c>
      <c r="K659" s="59" t="s">
        <v>2648</v>
      </c>
      <c r="L659" s="16" t="s">
        <v>30</v>
      </c>
      <c r="M659" s="59" t="s">
        <v>2649</v>
      </c>
      <c r="N659" s="7" t="s">
        <v>2630</v>
      </c>
      <c r="O659" s="58">
        <v>50</v>
      </c>
      <c r="P659" s="58">
        <v>2362.5</v>
      </c>
      <c r="Q659" s="24">
        <f t="shared" si="20"/>
        <v>118125</v>
      </c>
      <c r="R659" s="24">
        <f t="shared" si="21"/>
        <v>132300</v>
      </c>
      <c r="S659" s="16" t="s">
        <v>61</v>
      </c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77"/>
      <c r="AK659" s="66"/>
      <c r="AL659" s="79"/>
      <c r="AM659" s="79"/>
      <c r="AN659" s="79"/>
      <c r="AO659" s="79"/>
      <c r="AP659" s="79"/>
    </row>
    <row r="660" spans="1:42" ht="94.5" x14ac:dyDescent="0.25">
      <c r="A660" s="16" t="s">
        <v>3293</v>
      </c>
      <c r="B660" s="57" t="s">
        <v>1779</v>
      </c>
      <c r="C660" s="7" t="s">
        <v>1780</v>
      </c>
      <c r="D660" s="7" t="s">
        <v>1781</v>
      </c>
      <c r="E660" s="7" t="s">
        <v>1782</v>
      </c>
      <c r="F660" s="59" t="s">
        <v>2650</v>
      </c>
      <c r="G660" s="16">
        <v>0</v>
      </c>
      <c r="H660" s="28" t="s">
        <v>3699</v>
      </c>
      <c r="I660" s="16" t="s">
        <v>2647</v>
      </c>
      <c r="J660" s="16" t="s">
        <v>2647</v>
      </c>
      <c r="K660" s="59" t="s">
        <v>2648</v>
      </c>
      <c r="L660" s="16" t="s">
        <v>30</v>
      </c>
      <c r="M660" s="59" t="s">
        <v>2649</v>
      </c>
      <c r="N660" s="7" t="s">
        <v>2630</v>
      </c>
      <c r="O660" s="58">
        <v>3</v>
      </c>
      <c r="P660" s="58">
        <v>39889</v>
      </c>
      <c r="Q660" s="24">
        <f t="shared" si="20"/>
        <v>119667</v>
      </c>
      <c r="R660" s="24">
        <f t="shared" si="21"/>
        <v>134027.04</v>
      </c>
      <c r="S660" s="16" t="s">
        <v>61</v>
      </c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77"/>
      <c r="AK660" s="66"/>
      <c r="AL660" s="79"/>
      <c r="AM660" s="79"/>
      <c r="AN660" s="79"/>
      <c r="AO660" s="79"/>
      <c r="AP660" s="79"/>
    </row>
    <row r="661" spans="1:42" ht="94.5" x14ac:dyDescent="0.25">
      <c r="A661" s="16" t="s">
        <v>3294</v>
      </c>
      <c r="B661" s="57" t="s">
        <v>1783</v>
      </c>
      <c r="C661" s="7" t="s">
        <v>1784</v>
      </c>
      <c r="D661" s="7" t="s">
        <v>1785</v>
      </c>
      <c r="E661" s="7" t="s">
        <v>1786</v>
      </c>
      <c r="F661" s="59" t="s">
        <v>2650</v>
      </c>
      <c r="G661" s="16">
        <v>0</v>
      </c>
      <c r="H661" s="28" t="s">
        <v>3699</v>
      </c>
      <c r="I661" s="16" t="s">
        <v>2647</v>
      </c>
      <c r="J661" s="16" t="s">
        <v>2647</v>
      </c>
      <c r="K661" s="59" t="s">
        <v>2648</v>
      </c>
      <c r="L661" s="16" t="s">
        <v>30</v>
      </c>
      <c r="M661" s="59" t="s">
        <v>2649</v>
      </c>
      <c r="N661" s="7" t="s">
        <v>2630</v>
      </c>
      <c r="O661" s="58">
        <v>6</v>
      </c>
      <c r="P661" s="58">
        <v>19969.95</v>
      </c>
      <c r="Q661" s="24">
        <f t="shared" si="20"/>
        <v>119819.70000000001</v>
      </c>
      <c r="R661" s="24">
        <f t="shared" si="21"/>
        <v>134198.06400000001</v>
      </c>
      <c r="S661" s="16" t="s">
        <v>61</v>
      </c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77"/>
      <c r="AK661" s="66"/>
      <c r="AL661" s="79"/>
      <c r="AM661" s="79"/>
      <c r="AN661" s="79"/>
      <c r="AO661" s="79"/>
      <c r="AP661" s="79"/>
    </row>
    <row r="662" spans="1:42" ht="94.5" x14ac:dyDescent="0.25">
      <c r="A662" s="16" t="s">
        <v>3295</v>
      </c>
      <c r="B662" s="57" t="s">
        <v>1787</v>
      </c>
      <c r="C662" s="7" t="s">
        <v>1788</v>
      </c>
      <c r="D662" s="7" t="s">
        <v>1789</v>
      </c>
      <c r="E662" s="7" t="s">
        <v>1790</v>
      </c>
      <c r="F662" s="59" t="s">
        <v>2650</v>
      </c>
      <c r="G662" s="16">
        <v>0</v>
      </c>
      <c r="H662" s="28" t="s">
        <v>3699</v>
      </c>
      <c r="I662" s="16" t="s">
        <v>2647</v>
      </c>
      <c r="J662" s="16" t="s">
        <v>2647</v>
      </c>
      <c r="K662" s="59" t="s">
        <v>2648</v>
      </c>
      <c r="L662" s="16" t="s">
        <v>30</v>
      </c>
      <c r="M662" s="59" t="s">
        <v>2649</v>
      </c>
      <c r="N662" s="7" t="s">
        <v>2630</v>
      </c>
      <c r="O662" s="58">
        <v>500</v>
      </c>
      <c r="P662" s="58">
        <v>240.36</v>
      </c>
      <c r="Q662" s="24">
        <f t="shared" si="20"/>
        <v>120180</v>
      </c>
      <c r="R662" s="24">
        <f t="shared" si="21"/>
        <v>134601.60000000001</v>
      </c>
      <c r="S662" s="16" t="s">
        <v>61</v>
      </c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77"/>
      <c r="AK662" s="66"/>
      <c r="AL662" s="79"/>
      <c r="AM662" s="79"/>
      <c r="AN662" s="79"/>
      <c r="AO662" s="79"/>
      <c r="AP662" s="79"/>
    </row>
    <row r="663" spans="1:42" ht="94.5" x14ac:dyDescent="0.25">
      <c r="A663" s="16" t="s">
        <v>3296</v>
      </c>
      <c r="B663" s="57" t="s">
        <v>1791</v>
      </c>
      <c r="C663" s="7" t="s">
        <v>1792</v>
      </c>
      <c r="D663" s="7" t="s">
        <v>1793</v>
      </c>
      <c r="E663" s="7" t="s">
        <v>1794</v>
      </c>
      <c r="F663" s="59" t="s">
        <v>2650</v>
      </c>
      <c r="G663" s="16">
        <v>0</v>
      </c>
      <c r="H663" s="28" t="s">
        <v>3699</v>
      </c>
      <c r="I663" s="16" t="s">
        <v>2647</v>
      </c>
      <c r="J663" s="16" t="s">
        <v>2647</v>
      </c>
      <c r="K663" s="59" t="s">
        <v>2648</v>
      </c>
      <c r="L663" s="16" t="s">
        <v>30</v>
      </c>
      <c r="M663" s="59" t="s">
        <v>2649</v>
      </c>
      <c r="N663" s="7" t="s">
        <v>2630</v>
      </c>
      <c r="O663" s="58">
        <v>100</v>
      </c>
      <c r="P663" s="58">
        <v>1204.56</v>
      </c>
      <c r="Q663" s="24">
        <f t="shared" si="20"/>
        <v>120456</v>
      </c>
      <c r="R663" s="24">
        <f t="shared" si="21"/>
        <v>134910.72</v>
      </c>
      <c r="S663" s="16" t="s">
        <v>61</v>
      </c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77"/>
      <c r="AK663" s="66"/>
      <c r="AL663" s="79"/>
      <c r="AM663" s="79"/>
      <c r="AN663" s="79"/>
      <c r="AO663" s="79"/>
      <c r="AP663" s="79"/>
    </row>
    <row r="664" spans="1:42" ht="94.5" x14ac:dyDescent="0.25">
      <c r="A664" s="16" t="s">
        <v>3297</v>
      </c>
      <c r="B664" s="57" t="s">
        <v>1795</v>
      </c>
      <c r="C664" s="7" t="s">
        <v>868</v>
      </c>
      <c r="D664" s="7" t="s">
        <v>1796</v>
      </c>
      <c r="E664" s="7" t="s">
        <v>1797</v>
      </c>
      <c r="F664" s="59" t="s">
        <v>2650</v>
      </c>
      <c r="G664" s="16">
        <v>0</v>
      </c>
      <c r="H664" s="28" t="s">
        <v>3699</v>
      </c>
      <c r="I664" s="16" t="s">
        <v>2647</v>
      </c>
      <c r="J664" s="16" t="s">
        <v>2647</v>
      </c>
      <c r="K664" s="59" t="s">
        <v>2648</v>
      </c>
      <c r="L664" s="16" t="s">
        <v>30</v>
      </c>
      <c r="M664" s="59" t="s">
        <v>2649</v>
      </c>
      <c r="N664" s="7" t="s">
        <v>2630</v>
      </c>
      <c r="O664" s="58">
        <v>5</v>
      </c>
      <c r="P664" s="58">
        <v>24150</v>
      </c>
      <c r="Q664" s="24">
        <f t="shared" si="20"/>
        <v>120750</v>
      </c>
      <c r="R664" s="24">
        <f t="shared" si="21"/>
        <v>135240</v>
      </c>
      <c r="S664" s="16" t="s">
        <v>61</v>
      </c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77"/>
      <c r="AK664" s="66"/>
      <c r="AL664" s="79"/>
      <c r="AM664" s="79"/>
      <c r="AN664" s="79"/>
      <c r="AO664" s="79"/>
      <c r="AP664" s="79"/>
    </row>
    <row r="665" spans="1:42" ht="94.5" x14ac:dyDescent="0.25">
      <c r="A665" s="16" t="s">
        <v>3298</v>
      </c>
      <c r="B665" s="57" t="s">
        <v>1798</v>
      </c>
      <c r="C665" s="7" t="s">
        <v>396</v>
      </c>
      <c r="D665" s="7" t="s">
        <v>1799</v>
      </c>
      <c r="E665" s="7" t="s">
        <v>1800</v>
      </c>
      <c r="F665" s="59" t="s">
        <v>2650</v>
      </c>
      <c r="G665" s="16">
        <v>0</v>
      </c>
      <c r="H665" s="28" t="s">
        <v>3699</v>
      </c>
      <c r="I665" s="16" t="s">
        <v>2647</v>
      </c>
      <c r="J665" s="16" t="s">
        <v>2647</v>
      </c>
      <c r="K665" s="59" t="s">
        <v>2648</v>
      </c>
      <c r="L665" s="16" t="s">
        <v>30</v>
      </c>
      <c r="M665" s="59" t="s">
        <v>2649</v>
      </c>
      <c r="N665" s="7" t="s">
        <v>2634</v>
      </c>
      <c r="O665" s="58">
        <v>375</v>
      </c>
      <c r="P665" s="58">
        <v>323.64</v>
      </c>
      <c r="Q665" s="24">
        <f t="shared" si="20"/>
        <v>121365</v>
      </c>
      <c r="R665" s="24">
        <f t="shared" si="21"/>
        <v>135928.80000000002</v>
      </c>
      <c r="S665" s="16" t="s">
        <v>61</v>
      </c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77"/>
      <c r="AK665" s="66"/>
      <c r="AL665" s="79"/>
      <c r="AM665" s="79"/>
      <c r="AN665" s="79"/>
      <c r="AO665" s="79"/>
      <c r="AP665" s="79"/>
    </row>
    <row r="666" spans="1:42" ht="94.5" x14ac:dyDescent="0.25">
      <c r="A666" s="16" t="s">
        <v>3299</v>
      </c>
      <c r="B666" s="57" t="s">
        <v>1801</v>
      </c>
      <c r="C666" s="7" t="s">
        <v>463</v>
      </c>
      <c r="D666" s="7" t="s">
        <v>1802</v>
      </c>
      <c r="E666" s="7" t="s">
        <v>1803</v>
      </c>
      <c r="F666" s="59" t="s">
        <v>2650</v>
      </c>
      <c r="G666" s="16">
        <v>0</v>
      </c>
      <c r="H666" s="28" t="s">
        <v>3699</v>
      </c>
      <c r="I666" s="16" t="s">
        <v>2647</v>
      </c>
      <c r="J666" s="16" t="s">
        <v>2647</v>
      </c>
      <c r="K666" s="59" t="s">
        <v>2648</v>
      </c>
      <c r="L666" s="16" t="s">
        <v>30</v>
      </c>
      <c r="M666" s="59" t="s">
        <v>2649</v>
      </c>
      <c r="N666" s="7" t="s">
        <v>2630</v>
      </c>
      <c r="O666" s="58">
        <v>125</v>
      </c>
      <c r="P666" s="58">
        <v>495.1</v>
      </c>
      <c r="Q666" s="24">
        <f t="shared" si="20"/>
        <v>61887.5</v>
      </c>
      <c r="R666" s="24">
        <f t="shared" si="21"/>
        <v>69314</v>
      </c>
      <c r="S666" s="16" t="s">
        <v>61</v>
      </c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77"/>
      <c r="AK666" s="66"/>
      <c r="AL666" s="79"/>
      <c r="AM666" s="79"/>
      <c r="AN666" s="79"/>
      <c r="AO666" s="79"/>
      <c r="AP666" s="79"/>
    </row>
    <row r="667" spans="1:42" ht="94.5" x14ac:dyDescent="0.25">
      <c r="A667" s="16" t="s">
        <v>3300</v>
      </c>
      <c r="B667" s="57" t="s">
        <v>1709</v>
      </c>
      <c r="C667" s="7" t="s">
        <v>463</v>
      </c>
      <c r="D667" s="7" t="s">
        <v>1710</v>
      </c>
      <c r="E667" s="7" t="s">
        <v>1804</v>
      </c>
      <c r="F667" s="59" t="s">
        <v>2650</v>
      </c>
      <c r="G667" s="16">
        <v>0</v>
      </c>
      <c r="H667" s="28" t="s">
        <v>3699</v>
      </c>
      <c r="I667" s="16" t="s">
        <v>2647</v>
      </c>
      <c r="J667" s="16" t="s">
        <v>2647</v>
      </c>
      <c r="K667" s="59" t="s">
        <v>2648</v>
      </c>
      <c r="L667" s="16" t="s">
        <v>30</v>
      </c>
      <c r="M667" s="59" t="s">
        <v>2649</v>
      </c>
      <c r="N667" s="7" t="s">
        <v>2630</v>
      </c>
      <c r="O667" s="58">
        <v>125</v>
      </c>
      <c r="P667" s="58">
        <v>495.1</v>
      </c>
      <c r="Q667" s="24">
        <f t="shared" si="20"/>
        <v>61887.5</v>
      </c>
      <c r="R667" s="24">
        <f t="shared" si="21"/>
        <v>69314</v>
      </c>
      <c r="S667" s="16" t="s">
        <v>61</v>
      </c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77"/>
      <c r="AK667" s="66"/>
      <c r="AL667" s="79"/>
      <c r="AM667" s="79"/>
      <c r="AN667" s="79"/>
      <c r="AO667" s="79"/>
      <c r="AP667" s="79"/>
    </row>
    <row r="668" spans="1:42" ht="94.5" x14ac:dyDescent="0.25">
      <c r="A668" s="16" t="s">
        <v>3301</v>
      </c>
      <c r="B668" s="57" t="s">
        <v>1805</v>
      </c>
      <c r="C668" s="7" t="s">
        <v>562</v>
      </c>
      <c r="D668" s="7" t="s">
        <v>1806</v>
      </c>
      <c r="E668" s="7" t="s">
        <v>1807</v>
      </c>
      <c r="F668" s="59" t="s">
        <v>2650</v>
      </c>
      <c r="G668" s="16">
        <v>0</v>
      </c>
      <c r="H668" s="28" t="s">
        <v>3699</v>
      </c>
      <c r="I668" s="16" t="s">
        <v>2647</v>
      </c>
      <c r="J668" s="16" t="s">
        <v>2647</v>
      </c>
      <c r="K668" s="59" t="s">
        <v>2648</v>
      </c>
      <c r="L668" s="16" t="s">
        <v>30</v>
      </c>
      <c r="M668" s="59" t="s">
        <v>2649</v>
      </c>
      <c r="N668" s="7" t="s">
        <v>2630</v>
      </c>
      <c r="O668" s="58">
        <v>2</v>
      </c>
      <c r="P668" s="58">
        <v>61950</v>
      </c>
      <c r="Q668" s="24">
        <f t="shared" si="20"/>
        <v>123900</v>
      </c>
      <c r="R668" s="24">
        <f t="shared" si="21"/>
        <v>138768</v>
      </c>
      <c r="S668" s="16" t="s">
        <v>61</v>
      </c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77"/>
      <c r="AK668" s="66"/>
      <c r="AL668" s="79"/>
      <c r="AM668" s="79"/>
      <c r="AN668" s="79"/>
      <c r="AO668" s="79"/>
      <c r="AP668" s="79"/>
    </row>
    <row r="669" spans="1:42" ht="94.5" x14ac:dyDescent="0.25">
      <c r="A669" s="16" t="s">
        <v>3302</v>
      </c>
      <c r="B669" s="57" t="s">
        <v>1808</v>
      </c>
      <c r="C669" s="7" t="s">
        <v>668</v>
      </c>
      <c r="D669" s="7" t="s">
        <v>1809</v>
      </c>
      <c r="E669" s="7" t="s">
        <v>1810</v>
      </c>
      <c r="F669" s="59" t="s">
        <v>2650</v>
      </c>
      <c r="G669" s="16">
        <v>0</v>
      </c>
      <c r="H669" s="28" t="s">
        <v>3699</v>
      </c>
      <c r="I669" s="16" t="s">
        <v>2647</v>
      </c>
      <c r="J669" s="16" t="s">
        <v>2647</v>
      </c>
      <c r="K669" s="59" t="s">
        <v>2648</v>
      </c>
      <c r="L669" s="16" t="s">
        <v>30</v>
      </c>
      <c r="M669" s="59" t="s">
        <v>2649</v>
      </c>
      <c r="N669" s="7" t="s">
        <v>2630</v>
      </c>
      <c r="O669" s="58">
        <v>10</v>
      </c>
      <c r="P669" s="58">
        <v>12430.38</v>
      </c>
      <c r="Q669" s="24">
        <f t="shared" si="20"/>
        <v>124303.79999999999</v>
      </c>
      <c r="R669" s="24">
        <f t="shared" si="21"/>
        <v>139220.25599999999</v>
      </c>
      <c r="S669" s="16" t="s">
        <v>61</v>
      </c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77"/>
      <c r="AK669" s="66"/>
      <c r="AL669" s="79"/>
      <c r="AM669" s="79"/>
      <c r="AN669" s="79"/>
      <c r="AO669" s="79"/>
      <c r="AP669" s="79"/>
    </row>
    <row r="670" spans="1:42" ht="94.5" x14ac:dyDescent="0.25">
      <c r="A670" s="16" t="s">
        <v>3303</v>
      </c>
      <c r="B670" s="57" t="s">
        <v>1811</v>
      </c>
      <c r="C670" s="7" t="s">
        <v>1812</v>
      </c>
      <c r="D670" s="7" t="s">
        <v>1813</v>
      </c>
      <c r="E670" s="7" t="s">
        <v>1814</v>
      </c>
      <c r="F670" s="59" t="s">
        <v>2650</v>
      </c>
      <c r="G670" s="16">
        <v>0</v>
      </c>
      <c r="H670" s="28" t="s">
        <v>3699</v>
      </c>
      <c r="I670" s="16" t="s">
        <v>2647</v>
      </c>
      <c r="J670" s="16" t="s">
        <v>2647</v>
      </c>
      <c r="K670" s="59" t="s">
        <v>2648</v>
      </c>
      <c r="L670" s="16" t="s">
        <v>30</v>
      </c>
      <c r="M670" s="59" t="s">
        <v>2649</v>
      </c>
      <c r="N670" s="7" t="s">
        <v>2630</v>
      </c>
      <c r="O670" s="58">
        <v>4</v>
      </c>
      <c r="P670" s="58">
        <v>31251.47</v>
      </c>
      <c r="Q670" s="24">
        <f t="shared" si="20"/>
        <v>125005.88</v>
      </c>
      <c r="R670" s="24">
        <f t="shared" si="21"/>
        <v>140006.58560000002</v>
      </c>
      <c r="S670" s="16" t="s">
        <v>61</v>
      </c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77"/>
      <c r="AK670" s="66"/>
      <c r="AL670" s="79"/>
      <c r="AM670" s="79"/>
      <c r="AN670" s="79"/>
      <c r="AO670" s="79"/>
      <c r="AP670" s="79"/>
    </row>
    <row r="671" spans="1:42" ht="94.5" x14ac:dyDescent="0.25">
      <c r="A671" s="16" t="s">
        <v>3304</v>
      </c>
      <c r="B671" s="57" t="s">
        <v>1815</v>
      </c>
      <c r="C671" s="7" t="s">
        <v>1816</v>
      </c>
      <c r="D671" s="7" t="s">
        <v>1817</v>
      </c>
      <c r="E671" s="7" t="s">
        <v>1818</v>
      </c>
      <c r="F671" s="59" t="s">
        <v>2650</v>
      </c>
      <c r="G671" s="16">
        <v>0</v>
      </c>
      <c r="H671" s="28" t="s">
        <v>3699</v>
      </c>
      <c r="I671" s="16" t="s">
        <v>2647</v>
      </c>
      <c r="J671" s="16" t="s">
        <v>2647</v>
      </c>
      <c r="K671" s="59" t="s">
        <v>2648</v>
      </c>
      <c r="L671" s="16" t="s">
        <v>30</v>
      </c>
      <c r="M671" s="59" t="s">
        <v>2649</v>
      </c>
      <c r="N671" s="7" t="s">
        <v>2630</v>
      </c>
      <c r="O671" s="58">
        <v>6</v>
      </c>
      <c r="P671" s="58">
        <v>21000</v>
      </c>
      <c r="Q671" s="24">
        <f t="shared" si="20"/>
        <v>126000</v>
      </c>
      <c r="R671" s="24">
        <f t="shared" si="21"/>
        <v>141120</v>
      </c>
      <c r="S671" s="16" t="s">
        <v>61</v>
      </c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77"/>
      <c r="AK671" s="66"/>
      <c r="AL671" s="79"/>
      <c r="AM671" s="79"/>
      <c r="AN671" s="79"/>
      <c r="AO671" s="79"/>
      <c r="AP671" s="79"/>
    </row>
    <row r="672" spans="1:42" ht="94.5" x14ac:dyDescent="0.25">
      <c r="A672" s="16" t="s">
        <v>3305</v>
      </c>
      <c r="B672" s="57" t="s">
        <v>1819</v>
      </c>
      <c r="C672" s="7" t="s">
        <v>937</v>
      </c>
      <c r="D672" s="7" t="s">
        <v>1820</v>
      </c>
      <c r="E672" s="7" t="s">
        <v>1821</v>
      </c>
      <c r="F672" s="59" t="s">
        <v>2650</v>
      </c>
      <c r="G672" s="16">
        <v>0</v>
      </c>
      <c r="H672" s="28" t="s">
        <v>3699</v>
      </c>
      <c r="I672" s="16" t="s">
        <v>2647</v>
      </c>
      <c r="J672" s="16" t="s">
        <v>2647</v>
      </c>
      <c r="K672" s="59" t="s">
        <v>2648</v>
      </c>
      <c r="L672" s="16" t="s">
        <v>30</v>
      </c>
      <c r="M672" s="59" t="s">
        <v>2649</v>
      </c>
      <c r="N672" s="7" t="s">
        <v>2630</v>
      </c>
      <c r="O672" s="58">
        <v>50</v>
      </c>
      <c r="P672" s="58">
        <v>2520</v>
      </c>
      <c r="Q672" s="24">
        <f t="shared" si="20"/>
        <v>126000</v>
      </c>
      <c r="R672" s="24">
        <f t="shared" si="21"/>
        <v>141120</v>
      </c>
      <c r="S672" s="16" t="s">
        <v>61</v>
      </c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77"/>
      <c r="AK672" s="66"/>
      <c r="AL672" s="79"/>
      <c r="AM672" s="79"/>
      <c r="AN672" s="79"/>
      <c r="AO672" s="79"/>
      <c r="AP672" s="79"/>
    </row>
    <row r="673" spans="1:42" ht="94.5" x14ac:dyDescent="0.25">
      <c r="A673" s="16" t="s">
        <v>3306</v>
      </c>
      <c r="B673" s="57" t="s">
        <v>1822</v>
      </c>
      <c r="C673" s="7" t="s">
        <v>1823</v>
      </c>
      <c r="D673" s="7" t="s">
        <v>1824</v>
      </c>
      <c r="E673" s="7" t="s">
        <v>1825</v>
      </c>
      <c r="F673" s="59" t="s">
        <v>2650</v>
      </c>
      <c r="G673" s="16">
        <v>0</v>
      </c>
      <c r="H673" s="28" t="s">
        <v>3699</v>
      </c>
      <c r="I673" s="16" t="s">
        <v>2647</v>
      </c>
      <c r="J673" s="16" t="s">
        <v>2647</v>
      </c>
      <c r="K673" s="59" t="s">
        <v>2648</v>
      </c>
      <c r="L673" s="16" t="s">
        <v>30</v>
      </c>
      <c r="M673" s="59" t="s">
        <v>2649</v>
      </c>
      <c r="N673" s="7" t="s">
        <v>2635</v>
      </c>
      <c r="O673" s="81">
        <v>1</v>
      </c>
      <c r="P673" s="58">
        <v>42000</v>
      </c>
      <c r="Q673" s="24">
        <f t="shared" si="20"/>
        <v>42000</v>
      </c>
      <c r="R673" s="24">
        <f t="shared" si="21"/>
        <v>47040.000000000007</v>
      </c>
      <c r="S673" s="16" t="s">
        <v>61</v>
      </c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77"/>
      <c r="AK673" s="66"/>
      <c r="AL673" s="79"/>
      <c r="AM673" s="79"/>
      <c r="AN673" s="79"/>
      <c r="AO673" s="79"/>
      <c r="AP673" s="79"/>
    </row>
    <row r="674" spans="1:42" ht="94.5" x14ac:dyDescent="0.25">
      <c r="A674" s="16" t="s">
        <v>3307</v>
      </c>
      <c r="B674" s="57" t="s">
        <v>1021</v>
      </c>
      <c r="C674" s="7" t="s">
        <v>558</v>
      </c>
      <c r="D674" s="7" t="s">
        <v>1022</v>
      </c>
      <c r="E674" s="7" t="s">
        <v>1826</v>
      </c>
      <c r="F674" s="59" t="s">
        <v>2650</v>
      </c>
      <c r="G674" s="16">
        <v>0</v>
      </c>
      <c r="H674" s="28" t="s">
        <v>3699</v>
      </c>
      <c r="I674" s="16" t="s">
        <v>2647</v>
      </c>
      <c r="J674" s="16" t="s">
        <v>2647</v>
      </c>
      <c r="K674" s="59" t="s">
        <v>2648</v>
      </c>
      <c r="L674" s="16" t="s">
        <v>30</v>
      </c>
      <c r="M674" s="59" t="s">
        <v>2649</v>
      </c>
      <c r="N674" s="7" t="s">
        <v>2630</v>
      </c>
      <c r="O674" s="58">
        <v>10</v>
      </c>
      <c r="P674" s="58">
        <v>12600</v>
      </c>
      <c r="Q674" s="24">
        <f t="shared" si="20"/>
        <v>126000</v>
      </c>
      <c r="R674" s="24">
        <f t="shared" si="21"/>
        <v>141120</v>
      </c>
      <c r="S674" s="16" t="s">
        <v>61</v>
      </c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77"/>
      <c r="AK674" s="66"/>
      <c r="AL674" s="79"/>
      <c r="AM674" s="79"/>
      <c r="AN674" s="79"/>
      <c r="AO674" s="79"/>
      <c r="AP674" s="79"/>
    </row>
    <row r="675" spans="1:42" ht="94.5" x14ac:dyDescent="0.25">
      <c r="A675" s="16" t="s">
        <v>3308</v>
      </c>
      <c r="B675" s="57" t="s">
        <v>1827</v>
      </c>
      <c r="C675" s="7" t="s">
        <v>1828</v>
      </c>
      <c r="D675" s="7" t="s">
        <v>1829</v>
      </c>
      <c r="E675" s="7" t="s">
        <v>1830</v>
      </c>
      <c r="F675" s="59" t="s">
        <v>2650</v>
      </c>
      <c r="G675" s="16">
        <v>0</v>
      </c>
      <c r="H675" s="28" t="s">
        <v>3699</v>
      </c>
      <c r="I675" s="16" t="s">
        <v>2647</v>
      </c>
      <c r="J675" s="16" t="s">
        <v>2647</v>
      </c>
      <c r="K675" s="59" t="s">
        <v>2648</v>
      </c>
      <c r="L675" s="16" t="s">
        <v>30</v>
      </c>
      <c r="M675" s="59" t="s">
        <v>2649</v>
      </c>
      <c r="N675" s="7" t="s">
        <v>2632</v>
      </c>
      <c r="O675" s="58">
        <v>200</v>
      </c>
      <c r="P675" s="58">
        <v>630</v>
      </c>
      <c r="Q675" s="24">
        <f t="shared" si="20"/>
        <v>126000</v>
      </c>
      <c r="R675" s="24">
        <f t="shared" si="21"/>
        <v>141120</v>
      </c>
      <c r="S675" s="16" t="s">
        <v>61</v>
      </c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77"/>
      <c r="AK675" s="66"/>
      <c r="AL675" s="79"/>
      <c r="AM675" s="79"/>
      <c r="AN675" s="79"/>
      <c r="AO675" s="79"/>
      <c r="AP675" s="79"/>
    </row>
    <row r="676" spans="1:42" ht="94.5" x14ac:dyDescent="0.25">
      <c r="A676" s="16" t="s">
        <v>3309</v>
      </c>
      <c r="B676" s="57" t="s">
        <v>1533</v>
      </c>
      <c r="C676" s="7" t="s">
        <v>1534</v>
      </c>
      <c r="D676" s="7" t="s">
        <v>1535</v>
      </c>
      <c r="E676" s="7" t="s">
        <v>1831</v>
      </c>
      <c r="F676" s="59" t="s">
        <v>2650</v>
      </c>
      <c r="G676" s="16">
        <v>0</v>
      </c>
      <c r="H676" s="28" t="s">
        <v>3699</v>
      </c>
      <c r="I676" s="16" t="s">
        <v>2647</v>
      </c>
      <c r="J676" s="16" t="s">
        <v>2647</v>
      </c>
      <c r="K676" s="59" t="s">
        <v>2648</v>
      </c>
      <c r="L676" s="16" t="s">
        <v>30</v>
      </c>
      <c r="M676" s="59" t="s">
        <v>2649</v>
      </c>
      <c r="N676" s="7" t="s">
        <v>2634</v>
      </c>
      <c r="O676" s="58">
        <v>250</v>
      </c>
      <c r="P676" s="58">
        <v>506.47</v>
      </c>
      <c r="Q676" s="24">
        <f t="shared" si="20"/>
        <v>126617.5</v>
      </c>
      <c r="R676" s="24">
        <f t="shared" si="21"/>
        <v>141811.6</v>
      </c>
      <c r="S676" s="16" t="s">
        <v>61</v>
      </c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77"/>
      <c r="AK676" s="66"/>
      <c r="AL676" s="79"/>
      <c r="AM676" s="79"/>
      <c r="AN676" s="79"/>
      <c r="AO676" s="79"/>
      <c r="AP676" s="79"/>
    </row>
    <row r="677" spans="1:42" ht="94.5" x14ac:dyDescent="0.25">
      <c r="A677" s="16" t="s">
        <v>3310</v>
      </c>
      <c r="B677" s="57" t="s">
        <v>1482</v>
      </c>
      <c r="C677" s="7" t="s">
        <v>1483</v>
      </c>
      <c r="D677" s="7" t="s">
        <v>1484</v>
      </c>
      <c r="E677" s="7" t="s">
        <v>1832</v>
      </c>
      <c r="F677" s="59" t="s">
        <v>2650</v>
      </c>
      <c r="G677" s="16">
        <v>0</v>
      </c>
      <c r="H677" s="28" t="s">
        <v>3699</v>
      </c>
      <c r="I677" s="16" t="s">
        <v>2647</v>
      </c>
      <c r="J677" s="16" t="s">
        <v>2647</v>
      </c>
      <c r="K677" s="59" t="s">
        <v>2648</v>
      </c>
      <c r="L677" s="16" t="s">
        <v>30</v>
      </c>
      <c r="M677" s="59" t="s">
        <v>2649</v>
      </c>
      <c r="N677" s="7" t="s">
        <v>2630</v>
      </c>
      <c r="O677" s="58">
        <v>41</v>
      </c>
      <c r="P677" s="58">
        <v>3092.25</v>
      </c>
      <c r="Q677" s="24">
        <f t="shared" si="20"/>
        <v>126782.25</v>
      </c>
      <c r="R677" s="24">
        <f t="shared" si="21"/>
        <v>141996.12000000002</v>
      </c>
      <c r="S677" s="16" t="s">
        <v>61</v>
      </c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77"/>
      <c r="AK677" s="66"/>
      <c r="AL677" s="79"/>
      <c r="AM677" s="79"/>
      <c r="AN677" s="79"/>
      <c r="AO677" s="79"/>
      <c r="AP677" s="79"/>
    </row>
    <row r="678" spans="1:42" ht="94.5" x14ac:dyDescent="0.25">
      <c r="A678" s="16" t="s">
        <v>3311</v>
      </c>
      <c r="B678" s="57" t="s">
        <v>1218</v>
      </c>
      <c r="C678" s="7" t="s">
        <v>1219</v>
      </c>
      <c r="D678" s="7" t="s">
        <v>1220</v>
      </c>
      <c r="E678" s="7" t="s">
        <v>1833</v>
      </c>
      <c r="F678" s="59" t="s">
        <v>2650</v>
      </c>
      <c r="G678" s="16">
        <v>0</v>
      </c>
      <c r="H678" s="28" t="s">
        <v>3699</v>
      </c>
      <c r="I678" s="16" t="s">
        <v>2647</v>
      </c>
      <c r="J678" s="16" t="s">
        <v>2647</v>
      </c>
      <c r="K678" s="59" t="s">
        <v>2648</v>
      </c>
      <c r="L678" s="16" t="s">
        <v>30</v>
      </c>
      <c r="M678" s="59" t="s">
        <v>2649</v>
      </c>
      <c r="N678" s="7" t="s">
        <v>2641</v>
      </c>
      <c r="O678" s="58">
        <v>5</v>
      </c>
      <c r="P678" s="58">
        <v>25567.5</v>
      </c>
      <c r="Q678" s="24">
        <f t="shared" si="20"/>
        <v>127837.5</v>
      </c>
      <c r="R678" s="24">
        <f t="shared" si="21"/>
        <v>143178</v>
      </c>
      <c r="S678" s="16" t="s">
        <v>61</v>
      </c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77"/>
      <c r="AK678" s="66"/>
      <c r="AL678" s="79"/>
      <c r="AM678" s="79"/>
      <c r="AN678" s="79"/>
      <c r="AO678" s="79"/>
      <c r="AP678" s="79"/>
    </row>
    <row r="679" spans="1:42" ht="94.5" x14ac:dyDescent="0.25">
      <c r="A679" s="16" t="s">
        <v>3312</v>
      </c>
      <c r="B679" s="57" t="s">
        <v>1834</v>
      </c>
      <c r="C679" s="7" t="s">
        <v>1835</v>
      </c>
      <c r="D679" s="7" t="s">
        <v>1836</v>
      </c>
      <c r="E679" s="7" t="s">
        <v>1837</v>
      </c>
      <c r="F679" s="59" t="s">
        <v>2650</v>
      </c>
      <c r="G679" s="16">
        <v>0</v>
      </c>
      <c r="H679" s="28" t="s">
        <v>3699</v>
      </c>
      <c r="I679" s="16" t="s">
        <v>2647</v>
      </c>
      <c r="J679" s="16" t="s">
        <v>2647</v>
      </c>
      <c r="K679" s="59" t="s">
        <v>2648</v>
      </c>
      <c r="L679" s="16" t="s">
        <v>30</v>
      </c>
      <c r="M679" s="59" t="s">
        <v>2649</v>
      </c>
      <c r="N679" s="7" t="s">
        <v>2630</v>
      </c>
      <c r="O679" s="58">
        <v>105</v>
      </c>
      <c r="P679" s="58">
        <v>1218</v>
      </c>
      <c r="Q679" s="24">
        <f t="shared" si="20"/>
        <v>127890</v>
      </c>
      <c r="R679" s="24">
        <f t="shared" si="21"/>
        <v>143236.80000000002</v>
      </c>
      <c r="S679" s="16" t="s">
        <v>61</v>
      </c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77"/>
      <c r="AK679" s="66"/>
      <c r="AL679" s="79"/>
      <c r="AM679" s="79"/>
      <c r="AN679" s="79"/>
      <c r="AO679" s="79"/>
      <c r="AP679" s="79"/>
    </row>
    <row r="680" spans="1:42" ht="94.5" x14ac:dyDescent="0.25">
      <c r="A680" s="16" t="s">
        <v>3313</v>
      </c>
      <c r="B680" s="57" t="s">
        <v>1333</v>
      </c>
      <c r="C680" s="7" t="s">
        <v>1334</v>
      </c>
      <c r="D680" s="7" t="s">
        <v>1335</v>
      </c>
      <c r="E680" s="7" t="s">
        <v>1838</v>
      </c>
      <c r="F680" s="59" t="s">
        <v>2650</v>
      </c>
      <c r="G680" s="16">
        <v>0</v>
      </c>
      <c r="H680" s="28" t="s">
        <v>3699</v>
      </c>
      <c r="I680" s="16" t="s">
        <v>2647</v>
      </c>
      <c r="J680" s="16" t="s">
        <v>2647</v>
      </c>
      <c r="K680" s="59" t="s">
        <v>2648</v>
      </c>
      <c r="L680" s="16" t="s">
        <v>30</v>
      </c>
      <c r="M680" s="59" t="s">
        <v>2649</v>
      </c>
      <c r="N680" s="7" t="s">
        <v>2630</v>
      </c>
      <c r="O680" s="58">
        <v>500</v>
      </c>
      <c r="P680" s="58">
        <v>256.73</v>
      </c>
      <c r="Q680" s="24">
        <f t="shared" si="20"/>
        <v>128365.00000000001</v>
      </c>
      <c r="R680" s="24">
        <f t="shared" si="21"/>
        <v>143768.80000000002</v>
      </c>
      <c r="S680" s="16" t="s">
        <v>61</v>
      </c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77"/>
      <c r="AK680" s="66"/>
      <c r="AL680" s="79"/>
      <c r="AM680" s="79"/>
      <c r="AN680" s="79"/>
      <c r="AO680" s="79"/>
      <c r="AP680" s="79"/>
    </row>
    <row r="681" spans="1:42" ht="94.5" x14ac:dyDescent="0.25">
      <c r="A681" s="16" t="s">
        <v>3314</v>
      </c>
      <c r="B681" s="57" t="s">
        <v>1839</v>
      </c>
      <c r="C681" s="7" t="s">
        <v>1002</v>
      </c>
      <c r="D681" s="7" t="s">
        <v>1840</v>
      </c>
      <c r="E681" s="7" t="s">
        <v>1841</v>
      </c>
      <c r="F681" s="59" t="s">
        <v>2650</v>
      </c>
      <c r="G681" s="16">
        <v>0</v>
      </c>
      <c r="H681" s="28" t="s">
        <v>3699</v>
      </c>
      <c r="I681" s="16" t="s">
        <v>2647</v>
      </c>
      <c r="J681" s="16" t="s">
        <v>2647</v>
      </c>
      <c r="K681" s="59" t="s">
        <v>2648</v>
      </c>
      <c r="L681" s="16" t="s">
        <v>30</v>
      </c>
      <c r="M681" s="59" t="s">
        <v>2649</v>
      </c>
      <c r="N681" s="7" t="s">
        <v>2630</v>
      </c>
      <c r="O681" s="58">
        <v>4</v>
      </c>
      <c r="P681" s="58">
        <v>32340</v>
      </c>
      <c r="Q681" s="24">
        <f t="shared" si="20"/>
        <v>129360</v>
      </c>
      <c r="R681" s="24">
        <f t="shared" si="21"/>
        <v>144883.20000000001</v>
      </c>
      <c r="S681" s="16" t="s">
        <v>61</v>
      </c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77"/>
      <c r="AK681" s="66"/>
      <c r="AL681" s="79"/>
      <c r="AM681" s="79"/>
      <c r="AN681" s="79"/>
      <c r="AO681" s="79"/>
      <c r="AP681" s="79"/>
    </row>
    <row r="682" spans="1:42" ht="94.5" x14ac:dyDescent="0.25">
      <c r="A682" s="16" t="s">
        <v>3315</v>
      </c>
      <c r="B682" s="57" t="s">
        <v>1752</v>
      </c>
      <c r="C682" s="7" t="s">
        <v>1753</v>
      </c>
      <c r="D682" s="7" t="s">
        <v>1754</v>
      </c>
      <c r="E682" s="7" t="s">
        <v>1842</v>
      </c>
      <c r="F682" s="59" t="s">
        <v>2650</v>
      </c>
      <c r="G682" s="16">
        <v>0</v>
      </c>
      <c r="H682" s="28" t="s">
        <v>3699</v>
      </c>
      <c r="I682" s="16" t="s">
        <v>2647</v>
      </c>
      <c r="J682" s="16" t="s">
        <v>2647</v>
      </c>
      <c r="K682" s="59" t="s">
        <v>2648</v>
      </c>
      <c r="L682" s="16" t="s">
        <v>30</v>
      </c>
      <c r="M682" s="59" t="s">
        <v>2649</v>
      </c>
      <c r="N682" s="7" t="s">
        <v>2630</v>
      </c>
      <c r="O682" s="58">
        <v>2</v>
      </c>
      <c r="P682" s="58">
        <v>64795.5</v>
      </c>
      <c r="Q682" s="24">
        <f t="shared" si="20"/>
        <v>129591</v>
      </c>
      <c r="R682" s="24">
        <f t="shared" si="21"/>
        <v>145141.92000000001</v>
      </c>
      <c r="S682" s="16" t="s">
        <v>61</v>
      </c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77"/>
      <c r="AK682" s="66"/>
      <c r="AL682" s="79"/>
      <c r="AM682" s="79"/>
      <c r="AN682" s="79"/>
      <c r="AO682" s="79"/>
      <c r="AP682" s="79"/>
    </row>
    <row r="683" spans="1:42" ht="94.5" x14ac:dyDescent="0.25">
      <c r="A683" s="16" t="s">
        <v>3316</v>
      </c>
      <c r="B683" s="57" t="s">
        <v>1843</v>
      </c>
      <c r="C683" s="7" t="s">
        <v>1844</v>
      </c>
      <c r="D683" s="7" t="s">
        <v>1177</v>
      </c>
      <c r="E683" s="7" t="s">
        <v>1845</v>
      </c>
      <c r="F683" s="59" t="s">
        <v>2650</v>
      </c>
      <c r="G683" s="16">
        <v>0</v>
      </c>
      <c r="H683" s="28" t="s">
        <v>3699</v>
      </c>
      <c r="I683" s="16" t="s">
        <v>2647</v>
      </c>
      <c r="J683" s="16" t="s">
        <v>2647</v>
      </c>
      <c r="K683" s="59" t="s">
        <v>2648</v>
      </c>
      <c r="L683" s="16" t="s">
        <v>30</v>
      </c>
      <c r="M683" s="59" t="s">
        <v>2649</v>
      </c>
      <c r="N683" s="7" t="s">
        <v>2630</v>
      </c>
      <c r="O683" s="58">
        <v>500</v>
      </c>
      <c r="P683" s="58">
        <v>259.7</v>
      </c>
      <c r="Q683" s="24">
        <f t="shared" si="20"/>
        <v>129850</v>
      </c>
      <c r="R683" s="24">
        <f t="shared" si="21"/>
        <v>145432</v>
      </c>
      <c r="S683" s="16" t="s">
        <v>61</v>
      </c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77"/>
      <c r="AK683" s="66"/>
      <c r="AL683" s="79"/>
      <c r="AM683" s="79"/>
      <c r="AN683" s="79"/>
      <c r="AO683" s="79"/>
      <c r="AP683" s="79"/>
    </row>
    <row r="684" spans="1:42" ht="94.5" x14ac:dyDescent="0.25">
      <c r="A684" s="16" t="s">
        <v>3317</v>
      </c>
      <c r="B684" s="57" t="s">
        <v>1846</v>
      </c>
      <c r="C684" s="7" t="s">
        <v>1847</v>
      </c>
      <c r="D684" s="7" t="s">
        <v>1802</v>
      </c>
      <c r="E684" s="7" t="s">
        <v>1848</v>
      </c>
      <c r="F684" s="59" t="s">
        <v>2650</v>
      </c>
      <c r="G684" s="16">
        <v>0</v>
      </c>
      <c r="H684" s="28" t="s">
        <v>3699</v>
      </c>
      <c r="I684" s="16" t="s">
        <v>2647</v>
      </c>
      <c r="J684" s="16" t="s">
        <v>2647</v>
      </c>
      <c r="K684" s="59" t="s">
        <v>2648</v>
      </c>
      <c r="L684" s="16" t="s">
        <v>30</v>
      </c>
      <c r="M684" s="59" t="s">
        <v>2649</v>
      </c>
      <c r="N684" s="7" t="s">
        <v>2630</v>
      </c>
      <c r="O684" s="58">
        <v>1</v>
      </c>
      <c r="P684" s="58">
        <v>130000</v>
      </c>
      <c r="Q684" s="24">
        <f t="shared" si="20"/>
        <v>130000</v>
      </c>
      <c r="R684" s="24">
        <f t="shared" si="21"/>
        <v>145600</v>
      </c>
      <c r="S684" s="16" t="s">
        <v>61</v>
      </c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77"/>
      <c r="AK684" s="66"/>
      <c r="AL684" s="79"/>
      <c r="AM684" s="79"/>
      <c r="AN684" s="79"/>
      <c r="AO684" s="79"/>
      <c r="AP684" s="79"/>
    </row>
    <row r="685" spans="1:42" ht="94.5" x14ac:dyDescent="0.25">
      <c r="A685" s="16" t="s">
        <v>3318</v>
      </c>
      <c r="B685" s="57" t="s">
        <v>111</v>
      </c>
      <c r="C685" s="7" t="s">
        <v>100</v>
      </c>
      <c r="D685" s="7" t="s">
        <v>112</v>
      </c>
      <c r="E685" s="7" t="s">
        <v>1849</v>
      </c>
      <c r="F685" s="59" t="s">
        <v>2650</v>
      </c>
      <c r="G685" s="16">
        <v>0</v>
      </c>
      <c r="H685" s="28" t="s">
        <v>3699</v>
      </c>
      <c r="I685" s="16" t="s">
        <v>2647</v>
      </c>
      <c r="J685" s="16" t="s">
        <v>2647</v>
      </c>
      <c r="K685" s="59" t="s">
        <v>2648</v>
      </c>
      <c r="L685" s="16" t="s">
        <v>30</v>
      </c>
      <c r="M685" s="59" t="s">
        <v>2649</v>
      </c>
      <c r="N685" s="7" t="s">
        <v>2630</v>
      </c>
      <c r="O685" s="58">
        <v>150</v>
      </c>
      <c r="P685" s="58">
        <v>870.87</v>
      </c>
      <c r="Q685" s="24">
        <f t="shared" si="20"/>
        <v>130630.5</v>
      </c>
      <c r="R685" s="24">
        <f t="shared" si="21"/>
        <v>146306.16</v>
      </c>
      <c r="S685" s="16" t="s">
        <v>61</v>
      </c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77"/>
      <c r="AK685" s="66"/>
      <c r="AL685" s="79"/>
      <c r="AM685" s="79"/>
      <c r="AN685" s="79"/>
      <c r="AO685" s="79"/>
      <c r="AP685" s="79"/>
    </row>
    <row r="686" spans="1:42" ht="94.5" x14ac:dyDescent="0.25">
      <c r="A686" s="16" t="s">
        <v>3319</v>
      </c>
      <c r="B686" s="57" t="s">
        <v>1850</v>
      </c>
      <c r="C686" s="7" t="s">
        <v>1851</v>
      </c>
      <c r="D686" s="7" t="s">
        <v>1852</v>
      </c>
      <c r="E686" s="7" t="s">
        <v>1853</v>
      </c>
      <c r="F686" s="59" t="s">
        <v>2650</v>
      </c>
      <c r="G686" s="16">
        <v>0</v>
      </c>
      <c r="H686" s="28" t="s">
        <v>3699</v>
      </c>
      <c r="I686" s="16" t="s">
        <v>2647</v>
      </c>
      <c r="J686" s="16" t="s">
        <v>2647</v>
      </c>
      <c r="K686" s="59" t="s">
        <v>2648</v>
      </c>
      <c r="L686" s="16" t="s">
        <v>30</v>
      </c>
      <c r="M686" s="59" t="s">
        <v>2649</v>
      </c>
      <c r="N686" s="7" t="s">
        <v>2629</v>
      </c>
      <c r="O686" s="58">
        <v>116</v>
      </c>
      <c r="P686" s="58">
        <v>1133</v>
      </c>
      <c r="Q686" s="24">
        <f t="shared" si="20"/>
        <v>131428</v>
      </c>
      <c r="R686" s="24">
        <f t="shared" si="21"/>
        <v>147199.36000000002</v>
      </c>
      <c r="S686" s="16" t="s">
        <v>61</v>
      </c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77"/>
      <c r="AK686" s="66"/>
      <c r="AL686" s="79"/>
      <c r="AM686" s="79"/>
      <c r="AN686" s="79"/>
      <c r="AO686" s="79"/>
      <c r="AP686" s="79"/>
    </row>
    <row r="687" spans="1:42" ht="94.5" x14ac:dyDescent="0.25">
      <c r="A687" s="16" t="s">
        <v>3320</v>
      </c>
      <c r="B687" s="57" t="s">
        <v>1854</v>
      </c>
      <c r="C687" s="7" t="s">
        <v>1855</v>
      </c>
      <c r="D687" s="7" t="s">
        <v>1856</v>
      </c>
      <c r="E687" s="7" t="s">
        <v>1857</v>
      </c>
      <c r="F687" s="59" t="s">
        <v>2650</v>
      </c>
      <c r="G687" s="16">
        <v>0</v>
      </c>
      <c r="H687" s="28" t="s">
        <v>3699</v>
      </c>
      <c r="I687" s="16" t="s">
        <v>2647</v>
      </c>
      <c r="J687" s="16" t="s">
        <v>2647</v>
      </c>
      <c r="K687" s="59" t="s">
        <v>2648</v>
      </c>
      <c r="L687" s="16" t="s">
        <v>30</v>
      </c>
      <c r="M687" s="59" t="s">
        <v>2649</v>
      </c>
      <c r="N687" s="7" t="s">
        <v>2630</v>
      </c>
      <c r="O687" s="58">
        <v>20</v>
      </c>
      <c r="P687" s="58">
        <v>6582.84</v>
      </c>
      <c r="Q687" s="24">
        <f t="shared" si="20"/>
        <v>131656.79999999999</v>
      </c>
      <c r="R687" s="24">
        <f t="shared" si="21"/>
        <v>147455.61600000001</v>
      </c>
      <c r="S687" s="16" t="s">
        <v>61</v>
      </c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77"/>
      <c r="AK687" s="66"/>
      <c r="AL687" s="79"/>
      <c r="AM687" s="79"/>
      <c r="AN687" s="79"/>
      <c r="AO687" s="79"/>
      <c r="AP687" s="79"/>
    </row>
    <row r="688" spans="1:42" ht="94.5" x14ac:dyDescent="0.25">
      <c r="A688" s="16" t="s">
        <v>3321</v>
      </c>
      <c r="B688" s="57" t="s">
        <v>1858</v>
      </c>
      <c r="C688" s="7" t="s">
        <v>1859</v>
      </c>
      <c r="D688" s="7" t="s">
        <v>1860</v>
      </c>
      <c r="E688" s="7" t="s">
        <v>1861</v>
      </c>
      <c r="F688" s="59" t="s">
        <v>2650</v>
      </c>
      <c r="G688" s="16">
        <v>0</v>
      </c>
      <c r="H688" s="28" t="s">
        <v>3699</v>
      </c>
      <c r="I688" s="16" t="s">
        <v>2647</v>
      </c>
      <c r="J688" s="16" t="s">
        <v>2647</v>
      </c>
      <c r="K688" s="59" t="s">
        <v>2648</v>
      </c>
      <c r="L688" s="16" t="s">
        <v>30</v>
      </c>
      <c r="M688" s="59" t="s">
        <v>2649</v>
      </c>
      <c r="N688" s="7" t="s">
        <v>2630</v>
      </c>
      <c r="O688" s="58">
        <v>60</v>
      </c>
      <c r="P688" s="58">
        <v>2203.9499999999998</v>
      </c>
      <c r="Q688" s="24">
        <f t="shared" si="20"/>
        <v>132237</v>
      </c>
      <c r="R688" s="24">
        <f t="shared" si="21"/>
        <v>148105.44</v>
      </c>
      <c r="S688" s="16" t="s">
        <v>61</v>
      </c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77"/>
      <c r="AK688" s="66"/>
      <c r="AL688" s="79"/>
      <c r="AM688" s="79"/>
      <c r="AN688" s="79"/>
      <c r="AO688" s="79"/>
      <c r="AP688" s="79"/>
    </row>
    <row r="689" spans="1:42" ht="94.5" x14ac:dyDescent="0.25">
      <c r="A689" s="16" t="s">
        <v>3322</v>
      </c>
      <c r="B689" s="57" t="s">
        <v>1862</v>
      </c>
      <c r="C689" s="7" t="s">
        <v>552</v>
      </c>
      <c r="D689" s="7" t="s">
        <v>1863</v>
      </c>
      <c r="E689" s="7" t="s">
        <v>1864</v>
      </c>
      <c r="F689" s="59" t="s">
        <v>2650</v>
      </c>
      <c r="G689" s="16">
        <v>0</v>
      </c>
      <c r="H689" s="28" t="s">
        <v>3699</v>
      </c>
      <c r="I689" s="16" t="s">
        <v>2647</v>
      </c>
      <c r="J689" s="16" t="s">
        <v>2647</v>
      </c>
      <c r="K689" s="59" t="s">
        <v>2648</v>
      </c>
      <c r="L689" s="16" t="s">
        <v>30</v>
      </c>
      <c r="M689" s="59" t="s">
        <v>2649</v>
      </c>
      <c r="N689" s="7" t="s">
        <v>2630</v>
      </c>
      <c r="O689" s="58">
        <v>1</v>
      </c>
      <c r="P689" s="58">
        <v>132300</v>
      </c>
      <c r="Q689" s="24">
        <f t="shared" si="20"/>
        <v>132300</v>
      </c>
      <c r="R689" s="24">
        <f t="shared" si="21"/>
        <v>148176</v>
      </c>
      <c r="S689" s="16" t="s">
        <v>61</v>
      </c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77"/>
      <c r="AK689" s="66"/>
      <c r="AL689" s="79"/>
      <c r="AM689" s="79"/>
      <c r="AN689" s="79"/>
      <c r="AO689" s="79"/>
      <c r="AP689" s="79"/>
    </row>
    <row r="690" spans="1:42" ht="94.5" x14ac:dyDescent="0.25">
      <c r="A690" s="16" t="s">
        <v>3323</v>
      </c>
      <c r="B690" s="57" t="s">
        <v>1865</v>
      </c>
      <c r="C690" s="7" t="s">
        <v>1866</v>
      </c>
      <c r="D690" s="7" t="s">
        <v>1867</v>
      </c>
      <c r="E690" s="7" t="s">
        <v>1868</v>
      </c>
      <c r="F690" s="59" t="s">
        <v>2650</v>
      </c>
      <c r="G690" s="16">
        <v>0</v>
      </c>
      <c r="H690" s="28" t="s">
        <v>3699</v>
      </c>
      <c r="I690" s="16" t="s">
        <v>2647</v>
      </c>
      <c r="J690" s="16" t="s">
        <v>2647</v>
      </c>
      <c r="K690" s="59" t="s">
        <v>2648</v>
      </c>
      <c r="L690" s="16" t="s">
        <v>30</v>
      </c>
      <c r="M690" s="59" t="s">
        <v>2649</v>
      </c>
      <c r="N690" s="7" t="s">
        <v>2637</v>
      </c>
      <c r="O690" s="81">
        <v>155</v>
      </c>
      <c r="P690" s="58">
        <v>740.25</v>
      </c>
      <c r="Q690" s="24">
        <f t="shared" si="20"/>
        <v>114738.75</v>
      </c>
      <c r="R690" s="24">
        <f t="shared" si="21"/>
        <v>128507.40000000001</v>
      </c>
      <c r="S690" s="16" t="s">
        <v>61</v>
      </c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77"/>
      <c r="AK690" s="66"/>
      <c r="AL690" s="79"/>
      <c r="AM690" s="79"/>
      <c r="AN690" s="79"/>
      <c r="AO690" s="79"/>
      <c r="AP690" s="79"/>
    </row>
    <row r="691" spans="1:42" ht="94.5" x14ac:dyDescent="0.25">
      <c r="A691" s="16" t="s">
        <v>3324</v>
      </c>
      <c r="B691" s="57" t="s">
        <v>118</v>
      </c>
      <c r="C691" s="7" t="s">
        <v>119</v>
      </c>
      <c r="D691" s="7" t="s">
        <v>120</v>
      </c>
      <c r="E691" s="7" t="s">
        <v>1869</v>
      </c>
      <c r="F691" s="59" t="s">
        <v>2650</v>
      </c>
      <c r="G691" s="16">
        <v>0</v>
      </c>
      <c r="H691" s="28" t="s">
        <v>3699</v>
      </c>
      <c r="I691" s="16" t="s">
        <v>2647</v>
      </c>
      <c r="J691" s="16" t="s">
        <v>2647</v>
      </c>
      <c r="K691" s="59" t="s">
        <v>2648</v>
      </c>
      <c r="L691" s="16" t="s">
        <v>30</v>
      </c>
      <c r="M691" s="59" t="s">
        <v>2649</v>
      </c>
      <c r="N691" s="7" t="s">
        <v>2630</v>
      </c>
      <c r="O691" s="58">
        <v>3</v>
      </c>
      <c r="P691" s="58">
        <v>44478</v>
      </c>
      <c r="Q691" s="24">
        <f t="shared" si="20"/>
        <v>133434</v>
      </c>
      <c r="R691" s="24">
        <f t="shared" si="21"/>
        <v>149446.08000000002</v>
      </c>
      <c r="S691" s="16" t="s">
        <v>61</v>
      </c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77"/>
      <c r="AK691" s="66"/>
      <c r="AL691" s="79"/>
      <c r="AM691" s="79"/>
      <c r="AN691" s="79"/>
      <c r="AO691" s="79"/>
      <c r="AP691" s="79"/>
    </row>
    <row r="692" spans="1:42" ht="94.5" x14ac:dyDescent="0.25">
      <c r="A692" s="16" t="s">
        <v>3325</v>
      </c>
      <c r="B692" s="57" t="s">
        <v>542</v>
      </c>
      <c r="C692" s="7" t="s">
        <v>543</v>
      </c>
      <c r="D692" s="7" t="s">
        <v>544</v>
      </c>
      <c r="E692" s="7" t="s">
        <v>1870</v>
      </c>
      <c r="F692" s="59" t="s">
        <v>2650</v>
      </c>
      <c r="G692" s="16">
        <v>0</v>
      </c>
      <c r="H692" s="28" t="s">
        <v>3699</v>
      </c>
      <c r="I692" s="16" t="s">
        <v>2647</v>
      </c>
      <c r="J692" s="16" t="s">
        <v>2647</v>
      </c>
      <c r="K692" s="59" t="s">
        <v>2648</v>
      </c>
      <c r="L692" s="16" t="s">
        <v>30</v>
      </c>
      <c r="M692" s="59" t="s">
        <v>2649</v>
      </c>
      <c r="N692" s="7" t="s">
        <v>2630</v>
      </c>
      <c r="O692" s="58">
        <v>20</v>
      </c>
      <c r="P692" s="58">
        <v>6723.26</v>
      </c>
      <c r="Q692" s="24">
        <f t="shared" si="20"/>
        <v>134465.20000000001</v>
      </c>
      <c r="R692" s="24">
        <f t="shared" si="21"/>
        <v>150601.02400000003</v>
      </c>
      <c r="S692" s="16" t="s">
        <v>61</v>
      </c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77"/>
      <c r="AK692" s="66"/>
      <c r="AL692" s="79"/>
      <c r="AM692" s="79"/>
      <c r="AN692" s="79"/>
      <c r="AO692" s="79"/>
      <c r="AP692" s="79"/>
    </row>
    <row r="693" spans="1:42" ht="94.5" x14ac:dyDescent="0.25">
      <c r="A693" s="16" t="s">
        <v>3326</v>
      </c>
      <c r="B693" s="57" t="s">
        <v>1871</v>
      </c>
      <c r="C693" s="7" t="s">
        <v>1872</v>
      </c>
      <c r="D693" s="7" t="s">
        <v>1873</v>
      </c>
      <c r="E693" s="7" t="s">
        <v>1874</v>
      </c>
      <c r="F693" s="59" t="s">
        <v>2650</v>
      </c>
      <c r="G693" s="16">
        <v>0</v>
      </c>
      <c r="H693" s="28" t="s">
        <v>3699</v>
      </c>
      <c r="I693" s="16" t="s">
        <v>2647</v>
      </c>
      <c r="J693" s="16" t="s">
        <v>2647</v>
      </c>
      <c r="K693" s="59" t="s">
        <v>2648</v>
      </c>
      <c r="L693" s="16" t="s">
        <v>30</v>
      </c>
      <c r="M693" s="59" t="s">
        <v>2649</v>
      </c>
      <c r="N693" s="7" t="s">
        <v>2630</v>
      </c>
      <c r="O693" s="58">
        <v>40</v>
      </c>
      <c r="P693" s="58">
        <v>3370.5</v>
      </c>
      <c r="Q693" s="24">
        <f t="shared" si="20"/>
        <v>134820</v>
      </c>
      <c r="R693" s="24">
        <f t="shared" si="21"/>
        <v>150998.40000000002</v>
      </c>
      <c r="S693" s="16" t="s">
        <v>61</v>
      </c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77"/>
      <c r="AK693" s="66"/>
      <c r="AL693" s="79"/>
      <c r="AM693" s="79"/>
      <c r="AN693" s="79"/>
      <c r="AO693" s="79"/>
      <c r="AP693" s="79"/>
    </row>
    <row r="694" spans="1:42" ht="94.5" x14ac:dyDescent="0.25">
      <c r="A694" s="16" t="s">
        <v>3327</v>
      </c>
      <c r="B694" s="57" t="s">
        <v>1875</v>
      </c>
      <c r="C694" s="7" t="s">
        <v>1876</v>
      </c>
      <c r="D694" s="7" t="s">
        <v>1877</v>
      </c>
      <c r="E694" s="7" t="s">
        <v>1878</v>
      </c>
      <c r="F694" s="59" t="s">
        <v>2650</v>
      </c>
      <c r="G694" s="16">
        <v>0</v>
      </c>
      <c r="H694" s="28" t="s">
        <v>3699</v>
      </c>
      <c r="I694" s="16" t="s">
        <v>2647</v>
      </c>
      <c r="J694" s="16" t="s">
        <v>2647</v>
      </c>
      <c r="K694" s="59" t="s">
        <v>2648</v>
      </c>
      <c r="L694" s="16" t="s">
        <v>30</v>
      </c>
      <c r="M694" s="59" t="s">
        <v>2649</v>
      </c>
      <c r="N694" s="7" t="s">
        <v>2630</v>
      </c>
      <c r="O694" s="58">
        <v>2</v>
      </c>
      <c r="P694" s="58">
        <v>45000</v>
      </c>
      <c r="Q694" s="24">
        <f t="shared" si="20"/>
        <v>90000</v>
      </c>
      <c r="R694" s="24">
        <f t="shared" si="21"/>
        <v>100800.00000000001</v>
      </c>
      <c r="S694" s="16" t="s">
        <v>61</v>
      </c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77"/>
      <c r="AK694" s="66"/>
      <c r="AL694" s="79"/>
      <c r="AM694" s="79"/>
      <c r="AN694" s="79"/>
      <c r="AO694" s="79"/>
      <c r="AP694" s="79"/>
    </row>
    <row r="695" spans="1:42" ht="94.5" x14ac:dyDescent="0.25">
      <c r="A695" s="16" t="s">
        <v>3328</v>
      </c>
      <c r="B695" s="57" t="s">
        <v>1879</v>
      </c>
      <c r="C695" s="7" t="s">
        <v>1544</v>
      </c>
      <c r="D695" s="7" t="s">
        <v>1880</v>
      </c>
      <c r="E695" s="7" t="s">
        <v>1881</v>
      </c>
      <c r="F695" s="59" t="s">
        <v>2650</v>
      </c>
      <c r="G695" s="16">
        <v>0</v>
      </c>
      <c r="H695" s="28" t="s">
        <v>3699</v>
      </c>
      <c r="I695" s="16" t="s">
        <v>2647</v>
      </c>
      <c r="J695" s="16" t="s">
        <v>2647</v>
      </c>
      <c r="K695" s="59" t="s">
        <v>2648</v>
      </c>
      <c r="L695" s="16" t="s">
        <v>30</v>
      </c>
      <c r="M695" s="59" t="s">
        <v>2649</v>
      </c>
      <c r="N695" s="7" t="s">
        <v>2630</v>
      </c>
      <c r="O695" s="58">
        <v>34</v>
      </c>
      <c r="P695" s="58">
        <v>3974.65</v>
      </c>
      <c r="Q695" s="24">
        <f t="shared" si="20"/>
        <v>135138.1</v>
      </c>
      <c r="R695" s="24">
        <f t="shared" si="21"/>
        <v>151354.67200000002</v>
      </c>
      <c r="S695" s="16" t="s">
        <v>61</v>
      </c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77"/>
      <c r="AK695" s="66"/>
      <c r="AL695" s="79"/>
      <c r="AM695" s="79"/>
      <c r="AN695" s="79"/>
      <c r="AO695" s="79"/>
      <c r="AP695" s="79"/>
    </row>
    <row r="696" spans="1:42" ht="94.5" x14ac:dyDescent="0.25">
      <c r="A696" s="16" t="s">
        <v>3329</v>
      </c>
      <c r="B696" s="57" t="s">
        <v>1882</v>
      </c>
      <c r="C696" s="7" t="s">
        <v>1883</v>
      </c>
      <c r="D696" s="7" t="s">
        <v>1884</v>
      </c>
      <c r="E696" s="7" t="s">
        <v>1885</v>
      </c>
      <c r="F696" s="59" t="s">
        <v>2650</v>
      </c>
      <c r="G696" s="16">
        <v>0</v>
      </c>
      <c r="H696" s="28" t="s">
        <v>3699</v>
      </c>
      <c r="I696" s="16" t="s">
        <v>2647</v>
      </c>
      <c r="J696" s="16" t="s">
        <v>2647</v>
      </c>
      <c r="K696" s="59" t="s">
        <v>2648</v>
      </c>
      <c r="L696" s="16" t="s">
        <v>30</v>
      </c>
      <c r="M696" s="59" t="s">
        <v>2649</v>
      </c>
      <c r="N696" s="7" t="s">
        <v>2630</v>
      </c>
      <c r="O696" s="58">
        <v>6</v>
      </c>
      <c r="P696" s="58">
        <v>22638</v>
      </c>
      <c r="Q696" s="24">
        <f t="shared" si="20"/>
        <v>135828</v>
      </c>
      <c r="R696" s="24">
        <f t="shared" si="21"/>
        <v>152127.36000000002</v>
      </c>
      <c r="S696" s="16" t="s">
        <v>61</v>
      </c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77"/>
      <c r="AK696" s="66"/>
      <c r="AL696" s="79"/>
      <c r="AM696" s="79"/>
      <c r="AN696" s="79"/>
      <c r="AO696" s="79"/>
      <c r="AP696" s="79"/>
    </row>
    <row r="697" spans="1:42" ht="94.5" x14ac:dyDescent="0.25">
      <c r="A697" s="16" t="s">
        <v>3330</v>
      </c>
      <c r="B697" s="57" t="s">
        <v>1455</v>
      </c>
      <c r="C697" s="7" t="s">
        <v>1456</v>
      </c>
      <c r="D697" s="7" t="s">
        <v>915</v>
      </c>
      <c r="E697" s="7" t="s">
        <v>1886</v>
      </c>
      <c r="F697" s="59" t="s">
        <v>2650</v>
      </c>
      <c r="G697" s="16">
        <v>0</v>
      </c>
      <c r="H697" s="28" t="s">
        <v>3699</v>
      </c>
      <c r="I697" s="16" t="s">
        <v>2647</v>
      </c>
      <c r="J697" s="16" t="s">
        <v>2647</v>
      </c>
      <c r="K697" s="59" t="s">
        <v>2648</v>
      </c>
      <c r="L697" s="16" t="s">
        <v>30</v>
      </c>
      <c r="M697" s="59" t="s">
        <v>2649</v>
      </c>
      <c r="N697" s="7" t="s">
        <v>2630</v>
      </c>
      <c r="O697" s="58">
        <v>2</v>
      </c>
      <c r="P697" s="58">
        <v>68901.56</v>
      </c>
      <c r="Q697" s="24">
        <f t="shared" si="20"/>
        <v>137803.12</v>
      </c>
      <c r="R697" s="24">
        <f t="shared" si="21"/>
        <v>154339.4944</v>
      </c>
      <c r="S697" s="16" t="s">
        <v>61</v>
      </c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77"/>
      <c r="AK697" s="66"/>
      <c r="AL697" s="79"/>
      <c r="AM697" s="79"/>
      <c r="AN697" s="79"/>
      <c r="AO697" s="79"/>
      <c r="AP697" s="79"/>
    </row>
    <row r="698" spans="1:42" ht="94.5" x14ac:dyDescent="0.25">
      <c r="A698" s="16" t="s">
        <v>3331</v>
      </c>
      <c r="B698" s="57" t="s">
        <v>1887</v>
      </c>
      <c r="C698" s="7" t="s">
        <v>119</v>
      </c>
      <c r="D698" s="7" t="s">
        <v>1888</v>
      </c>
      <c r="E698" s="7" t="s">
        <v>1889</v>
      </c>
      <c r="F698" s="59" t="s">
        <v>2650</v>
      </c>
      <c r="G698" s="16">
        <v>0</v>
      </c>
      <c r="H698" s="28" t="s">
        <v>3699</v>
      </c>
      <c r="I698" s="16" t="s">
        <v>2647</v>
      </c>
      <c r="J698" s="16" t="s">
        <v>2647</v>
      </c>
      <c r="K698" s="59" t="s">
        <v>2648</v>
      </c>
      <c r="L698" s="16" t="s">
        <v>30</v>
      </c>
      <c r="M698" s="59" t="s">
        <v>2649</v>
      </c>
      <c r="N698" s="7" t="s">
        <v>2630</v>
      </c>
      <c r="O698" s="58">
        <v>48</v>
      </c>
      <c r="P698" s="58">
        <v>2877.53</v>
      </c>
      <c r="Q698" s="24">
        <f t="shared" si="20"/>
        <v>138121.44</v>
      </c>
      <c r="R698" s="24">
        <f t="shared" si="21"/>
        <v>154696.01280000003</v>
      </c>
      <c r="S698" s="16" t="s">
        <v>61</v>
      </c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77"/>
      <c r="AK698" s="66"/>
      <c r="AL698" s="79"/>
      <c r="AM698" s="79"/>
      <c r="AN698" s="79"/>
      <c r="AO698" s="79"/>
      <c r="AP698" s="79"/>
    </row>
    <row r="699" spans="1:42" ht="94.5" x14ac:dyDescent="0.25">
      <c r="A699" s="16" t="s">
        <v>3332</v>
      </c>
      <c r="B699" s="57" t="s">
        <v>963</v>
      </c>
      <c r="C699" s="7" t="s">
        <v>964</v>
      </c>
      <c r="D699" s="7" t="s">
        <v>965</v>
      </c>
      <c r="E699" s="7" t="s">
        <v>1890</v>
      </c>
      <c r="F699" s="59" t="s">
        <v>2650</v>
      </c>
      <c r="G699" s="16">
        <v>0</v>
      </c>
      <c r="H699" s="28" t="s">
        <v>3699</v>
      </c>
      <c r="I699" s="16" t="s">
        <v>2647</v>
      </c>
      <c r="J699" s="16" t="s">
        <v>2647</v>
      </c>
      <c r="K699" s="59" t="s">
        <v>2648</v>
      </c>
      <c r="L699" s="16" t="s">
        <v>30</v>
      </c>
      <c r="M699" s="59" t="s">
        <v>2649</v>
      </c>
      <c r="N699" s="7" t="s">
        <v>2630</v>
      </c>
      <c r="O699" s="58">
        <v>360</v>
      </c>
      <c r="P699" s="58">
        <v>265.64999999999998</v>
      </c>
      <c r="Q699" s="24">
        <f t="shared" ref="Q699:Q760" si="22">O699*P699</f>
        <v>95633.999999999985</v>
      </c>
      <c r="R699" s="24">
        <f t="shared" ref="R699:R760" si="23">Q699*1.12</f>
        <v>107110.07999999999</v>
      </c>
      <c r="S699" s="16" t="s">
        <v>61</v>
      </c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77"/>
      <c r="AK699" s="66"/>
      <c r="AL699" s="79"/>
      <c r="AM699" s="79"/>
      <c r="AN699" s="79"/>
      <c r="AO699" s="79"/>
      <c r="AP699" s="79"/>
    </row>
    <row r="700" spans="1:42" ht="94.5" x14ac:dyDescent="0.25">
      <c r="A700" s="16" t="s">
        <v>3333</v>
      </c>
      <c r="B700" s="57" t="s">
        <v>1891</v>
      </c>
      <c r="C700" s="7" t="s">
        <v>493</v>
      </c>
      <c r="D700" s="7" t="s">
        <v>1892</v>
      </c>
      <c r="E700" s="7" t="s">
        <v>1893</v>
      </c>
      <c r="F700" s="59" t="s">
        <v>2650</v>
      </c>
      <c r="G700" s="16">
        <v>0</v>
      </c>
      <c r="H700" s="28" t="s">
        <v>3699</v>
      </c>
      <c r="I700" s="16" t="s">
        <v>2647</v>
      </c>
      <c r="J700" s="16" t="s">
        <v>2647</v>
      </c>
      <c r="K700" s="59" t="s">
        <v>2648</v>
      </c>
      <c r="L700" s="16" t="s">
        <v>30</v>
      </c>
      <c r="M700" s="59" t="s">
        <v>2649</v>
      </c>
      <c r="N700" s="7" t="s">
        <v>2630</v>
      </c>
      <c r="O700" s="58">
        <v>100</v>
      </c>
      <c r="P700" s="58">
        <v>1408.33</v>
      </c>
      <c r="Q700" s="24">
        <f t="shared" si="22"/>
        <v>140833</v>
      </c>
      <c r="R700" s="24">
        <f t="shared" si="23"/>
        <v>157732.96000000002</v>
      </c>
      <c r="S700" s="16" t="s">
        <v>61</v>
      </c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77"/>
      <c r="AK700" s="66"/>
      <c r="AL700" s="79"/>
      <c r="AM700" s="79"/>
      <c r="AN700" s="79"/>
      <c r="AO700" s="79"/>
      <c r="AP700" s="79"/>
    </row>
    <row r="701" spans="1:42" ht="94.5" x14ac:dyDescent="0.25">
      <c r="A701" s="16" t="s">
        <v>3334</v>
      </c>
      <c r="B701" s="57" t="s">
        <v>1894</v>
      </c>
      <c r="C701" s="7" t="s">
        <v>1895</v>
      </c>
      <c r="D701" s="7" t="s">
        <v>1359</v>
      </c>
      <c r="E701" s="7" t="s">
        <v>1896</v>
      </c>
      <c r="F701" s="59" t="s">
        <v>2650</v>
      </c>
      <c r="G701" s="16">
        <v>0</v>
      </c>
      <c r="H701" s="28" t="s">
        <v>3699</v>
      </c>
      <c r="I701" s="16" t="s">
        <v>2647</v>
      </c>
      <c r="J701" s="16" t="s">
        <v>2647</v>
      </c>
      <c r="K701" s="59" t="s">
        <v>2648</v>
      </c>
      <c r="L701" s="16" t="s">
        <v>30</v>
      </c>
      <c r="M701" s="59" t="s">
        <v>2649</v>
      </c>
      <c r="N701" s="7" t="s">
        <v>2630</v>
      </c>
      <c r="O701" s="58">
        <v>1</v>
      </c>
      <c r="P701" s="58">
        <v>141000</v>
      </c>
      <c r="Q701" s="24">
        <f t="shared" si="22"/>
        <v>141000</v>
      </c>
      <c r="R701" s="24">
        <f t="shared" si="23"/>
        <v>157920.00000000003</v>
      </c>
      <c r="S701" s="16" t="s">
        <v>61</v>
      </c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77"/>
      <c r="AK701" s="66"/>
      <c r="AL701" s="79"/>
      <c r="AM701" s="79"/>
      <c r="AN701" s="79"/>
      <c r="AO701" s="79"/>
      <c r="AP701" s="79"/>
    </row>
    <row r="702" spans="1:42" ht="94.5" x14ac:dyDescent="0.25">
      <c r="A702" s="16" t="s">
        <v>3335</v>
      </c>
      <c r="B702" s="57" t="s">
        <v>1897</v>
      </c>
      <c r="C702" s="7" t="s">
        <v>1763</v>
      </c>
      <c r="D702" s="7" t="s">
        <v>1898</v>
      </c>
      <c r="E702" s="7" t="s">
        <v>1899</v>
      </c>
      <c r="F702" s="59" t="s">
        <v>2650</v>
      </c>
      <c r="G702" s="16">
        <v>0</v>
      </c>
      <c r="H702" s="28" t="s">
        <v>3699</v>
      </c>
      <c r="I702" s="16" t="s">
        <v>2647</v>
      </c>
      <c r="J702" s="16" t="s">
        <v>2647</v>
      </c>
      <c r="K702" s="59" t="s">
        <v>2648</v>
      </c>
      <c r="L702" s="16" t="s">
        <v>30</v>
      </c>
      <c r="M702" s="59" t="s">
        <v>2649</v>
      </c>
      <c r="N702" s="7" t="s">
        <v>2634</v>
      </c>
      <c r="O702" s="58">
        <v>500</v>
      </c>
      <c r="P702" s="58">
        <v>282.98</v>
      </c>
      <c r="Q702" s="24">
        <f t="shared" si="22"/>
        <v>141490</v>
      </c>
      <c r="R702" s="24">
        <f t="shared" si="23"/>
        <v>158468.80000000002</v>
      </c>
      <c r="S702" s="16" t="s">
        <v>61</v>
      </c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77"/>
      <c r="AK702" s="66"/>
      <c r="AL702" s="79"/>
      <c r="AM702" s="79"/>
      <c r="AN702" s="79"/>
      <c r="AO702" s="79"/>
      <c r="AP702" s="79"/>
    </row>
    <row r="703" spans="1:42" ht="94.5" x14ac:dyDescent="0.25">
      <c r="A703" s="16" t="s">
        <v>3336</v>
      </c>
      <c r="B703" s="57" t="s">
        <v>1736</v>
      </c>
      <c r="C703" s="7" t="s">
        <v>940</v>
      </c>
      <c r="D703" s="7" t="s">
        <v>1737</v>
      </c>
      <c r="E703" s="7" t="s">
        <v>1900</v>
      </c>
      <c r="F703" s="59" t="s">
        <v>2650</v>
      </c>
      <c r="G703" s="16">
        <v>0</v>
      </c>
      <c r="H703" s="28" t="s">
        <v>3699</v>
      </c>
      <c r="I703" s="16" t="s">
        <v>2647</v>
      </c>
      <c r="J703" s="16" t="s">
        <v>2647</v>
      </c>
      <c r="K703" s="59" t="s">
        <v>2648</v>
      </c>
      <c r="L703" s="16" t="s">
        <v>30</v>
      </c>
      <c r="M703" s="59" t="s">
        <v>2649</v>
      </c>
      <c r="N703" s="7" t="s">
        <v>2630</v>
      </c>
      <c r="O703" s="58">
        <v>50</v>
      </c>
      <c r="P703" s="58">
        <v>2835</v>
      </c>
      <c r="Q703" s="24">
        <f t="shared" si="22"/>
        <v>141750</v>
      </c>
      <c r="R703" s="24">
        <f t="shared" si="23"/>
        <v>158760.00000000003</v>
      </c>
      <c r="S703" s="16" t="s">
        <v>61</v>
      </c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77"/>
      <c r="AK703" s="66"/>
      <c r="AL703" s="79"/>
      <c r="AM703" s="79"/>
      <c r="AN703" s="79"/>
      <c r="AO703" s="79"/>
      <c r="AP703" s="79"/>
    </row>
    <row r="704" spans="1:42" ht="94.5" x14ac:dyDescent="0.25">
      <c r="A704" s="16" t="s">
        <v>3337</v>
      </c>
      <c r="B704" s="57" t="s">
        <v>1901</v>
      </c>
      <c r="C704" s="7" t="s">
        <v>1902</v>
      </c>
      <c r="D704" s="7" t="s">
        <v>1903</v>
      </c>
      <c r="E704" s="7" t="s">
        <v>1904</v>
      </c>
      <c r="F704" s="59" t="s">
        <v>2650</v>
      </c>
      <c r="G704" s="16">
        <v>0</v>
      </c>
      <c r="H704" s="28" t="s">
        <v>3699</v>
      </c>
      <c r="I704" s="16" t="s">
        <v>2647</v>
      </c>
      <c r="J704" s="16" t="s">
        <v>2647</v>
      </c>
      <c r="K704" s="59" t="s">
        <v>2648</v>
      </c>
      <c r="L704" s="16" t="s">
        <v>30</v>
      </c>
      <c r="M704" s="59" t="s">
        <v>2649</v>
      </c>
      <c r="N704" s="7" t="s">
        <v>2638</v>
      </c>
      <c r="O704" s="58">
        <v>4.46</v>
      </c>
      <c r="P704" s="58">
        <v>31968.3</v>
      </c>
      <c r="Q704" s="24">
        <f t="shared" si="22"/>
        <v>142578.61799999999</v>
      </c>
      <c r="R704" s="24">
        <f t="shared" si="23"/>
        <v>159688.05215999999</v>
      </c>
      <c r="S704" s="16" t="s">
        <v>61</v>
      </c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77"/>
      <c r="AK704" s="66"/>
      <c r="AL704" s="79"/>
      <c r="AM704" s="79"/>
      <c r="AN704" s="79"/>
      <c r="AO704" s="79"/>
      <c r="AP704" s="79"/>
    </row>
    <row r="705" spans="1:42" ht="94.5" x14ac:dyDescent="0.25">
      <c r="A705" s="16" t="s">
        <v>3338</v>
      </c>
      <c r="B705" s="57" t="s">
        <v>1905</v>
      </c>
      <c r="C705" s="7" t="s">
        <v>1906</v>
      </c>
      <c r="D705" s="7" t="s">
        <v>1907</v>
      </c>
      <c r="E705" s="7" t="s">
        <v>1908</v>
      </c>
      <c r="F705" s="59" t="s">
        <v>2650</v>
      </c>
      <c r="G705" s="16">
        <v>0</v>
      </c>
      <c r="H705" s="28" t="s">
        <v>3699</v>
      </c>
      <c r="I705" s="16" t="s">
        <v>2647</v>
      </c>
      <c r="J705" s="16" t="s">
        <v>2647</v>
      </c>
      <c r="K705" s="59" t="s">
        <v>2648</v>
      </c>
      <c r="L705" s="16" t="s">
        <v>30</v>
      </c>
      <c r="M705" s="59" t="s">
        <v>2649</v>
      </c>
      <c r="N705" s="7" t="s">
        <v>2630</v>
      </c>
      <c r="O705" s="58">
        <v>1</v>
      </c>
      <c r="P705" s="58">
        <v>143325</v>
      </c>
      <c r="Q705" s="24">
        <f t="shared" si="22"/>
        <v>143325</v>
      </c>
      <c r="R705" s="24">
        <f t="shared" si="23"/>
        <v>160524.00000000003</v>
      </c>
      <c r="S705" s="16" t="s">
        <v>61</v>
      </c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77"/>
      <c r="AK705" s="66"/>
      <c r="AL705" s="79"/>
      <c r="AM705" s="79"/>
      <c r="AN705" s="79"/>
      <c r="AO705" s="79"/>
      <c r="AP705" s="79"/>
    </row>
    <row r="706" spans="1:42" ht="94.5" x14ac:dyDescent="0.25">
      <c r="A706" s="16" t="s">
        <v>3339</v>
      </c>
      <c r="B706" s="57" t="s">
        <v>1909</v>
      </c>
      <c r="C706" s="7" t="s">
        <v>1910</v>
      </c>
      <c r="D706" s="7" t="s">
        <v>1911</v>
      </c>
      <c r="E706" s="7" t="s">
        <v>1912</v>
      </c>
      <c r="F706" s="59" t="s">
        <v>2650</v>
      </c>
      <c r="G706" s="16">
        <v>0</v>
      </c>
      <c r="H706" s="28" t="s">
        <v>3699</v>
      </c>
      <c r="I706" s="16" t="s">
        <v>2647</v>
      </c>
      <c r="J706" s="16" t="s">
        <v>2647</v>
      </c>
      <c r="K706" s="59" t="s">
        <v>2648</v>
      </c>
      <c r="L706" s="16" t="s">
        <v>30</v>
      </c>
      <c r="M706" s="59" t="s">
        <v>2649</v>
      </c>
      <c r="N706" s="7" t="s">
        <v>2630</v>
      </c>
      <c r="O706" s="58">
        <v>10</v>
      </c>
      <c r="P706" s="58">
        <v>14345.1</v>
      </c>
      <c r="Q706" s="24">
        <f t="shared" si="22"/>
        <v>143451</v>
      </c>
      <c r="R706" s="24">
        <f t="shared" si="23"/>
        <v>160665.12000000002</v>
      </c>
      <c r="S706" s="16" t="s">
        <v>61</v>
      </c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77"/>
      <c r="AK706" s="66"/>
      <c r="AL706" s="79"/>
      <c r="AM706" s="79"/>
      <c r="AN706" s="79"/>
      <c r="AO706" s="79"/>
      <c r="AP706" s="79"/>
    </row>
    <row r="707" spans="1:42" ht="94.5" x14ac:dyDescent="0.25">
      <c r="A707" s="16" t="s">
        <v>3340</v>
      </c>
      <c r="B707" s="57" t="s">
        <v>1913</v>
      </c>
      <c r="C707" s="7" t="s">
        <v>1914</v>
      </c>
      <c r="D707" s="7" t="s">
        <v>1915</v>
      </c>
      <c r="E707" s="7" t="s">
        <v>1916</v>
      </c>
      <c r="F707" s="59" t="s">
        <v>2650</v>
      </c>
      <c r="G707" s="16">
        <v>0</v>
      </c>
      <c r="H707" s="28" t="s">
        <v>3699</v>
      </c>
      <c r="I707" s="16" t="s">
        <v>2647</v>
      </c>
      <c r="J707" s="16" t="s">
        <v>2647</v>
      </c>
      <c r="K707" s="59" t="s">
        <v>2648</v>
      </c>
      <c r="L707" s="16" t="s">
        <v>30</v>
      </c>
      <c r="M707" s="59" t="s">
        <v>2649</v>
      </c>
      <c r="N707" s="7" t="s">
        <v>2630</v>
      </c>
      <c r="O707" s="58">
        <v>4</v>
      </c>
      <c r="P707" s="58">
        <v>35980</v>
      </c>
      <c r="Q707" s="24">
        <f t="shared" si="22"/>
        <v>143920</v>
      </c>
      <c r="R707" s="24">
        <f t="shared" si="23"/>
        <v>161190.40000000002</v>
      </c>
      <c r="S707" s="16" t="s">
        <v>61</v>
      </c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77"/>
      <c r="AK707" s="66"/>
      <c r="AL707" s="79"/>
      <c r="AM707" s="79"/>
      <c r="AN707" s="79"/>
      <c r="AO707" s="79"/>
      <c r="AP707" s="79"/>
    </row>
    <row r="708" spans="1:42" ht="94.5" x14ac:dyDescent="0.25">
      <c r="A708" s="16" t="s">
        <v>3341</v>
      </c>
      <c r="B708" s="57" t="s">
        <v>1917</v>
      </c>
      <c r="C708" s="7" t="s">
        <v>1918</v>
      </c>
      <c r="D708" s="7" t="s">
        <v>1919</v>
      </c>
      <c r="E708" s="7" t="s">
        <v>1920</v>
      </c>
      <c r="F708" s="59" t="s">
        <v>2650</v>
      </c>
      <c r="G708" s="16">
        <v>0</v>
      </c>
      <c r="H708" s="28" t="s">
        <v>3699</v>
      </c>
      <c r="I708" s="16" t="s">
        <v>2647</v>
      </c>
      <c r="J708" s="16" t="s">
        <v>2647</v>
      </c>
      <c r="K708" s="59" t="s">
        <v>2648</v>
      </c>
      <c r="L708" s="16" t="s">
        <v>30</v>
      </c>
      <c r="M708" s="59" t="s">
        <v>2649</v>
      </c>
      <c r="N708" s="7" t="s">
        <v>2643</v>
      </c>
      <c r="O708" s="58">
        <v>70</v>
      </c>
      <c r="P708" s="58">
        <v>2068</v>
      </c>
      <c r="Q708" s="24">
        <f t="shared" si="22"/>
        <v>144760</v>
      </c>
      <c r="R708" s="24">
        <f t="shared" si="23"/>
        <v>162131.20000000001</v>
      </c>
      <c r="S708" s="16" t="s">
        <v>61</v>
      </c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77"/>
      <c r="AK708" s="66"/>
      <c r="AL708" s="79"/>
      <c r="AM708" s="79"/>
      <c r="AN708" s="79"/>
      <c r="AO708" s="79"/>
      <c r="AP708" s="79"/>
    </row>
    <row r="709" spans="1:42" ht="94.5" x14ac:dyDescent="0.25">
      <c r="A709" s="16" t="s">
        <v>3342</v>
      </c>
      <c r="B709" s="57" t="s">
        <v>1815</v>
      </c>
      <c r="C709" s="7" t="s">
        <v>1816</v>
      </c>
      <c r="D709" s="7" t="s">
        <v>1817</v>
      </c>
      <c r="E709" s="7" t="s">
        <v>1921</v>
      </c>
      <c r="F709" s="59" t="s">
        <v>2650</v>
      </c>
      <c r="G709" s="16">
        <v>0</v>
      </c>
      <c r="H709" s="28" t="s">
        <v>3699</v>
      </c>
      <c r="I709" s="16" t="s">
        <v>2647</v>
      </c>
      <c r="J709" s="16" t="s">
        <v>2647</v>
      </c>
      <c r="K709" s="59" t="s">
        <v>2648</v>
      </c>
      <c r="L709" s="16" t="s">
        <v>30</v>
      </c>
      <c r="M709" s="59" t="s">
        <v>2649</v>
      </c>
      <c r="N709" s="7" t="s">
        <v>2630</v>
      </c>
      <c r="O709" s="58">
        <v>6</v>
      </c>
      <c r="P709" s="58">
        <v>24150</v>
      </c>
      <c r="Q709" s="24">
        <f t="shared" si="22"/>
        <v>144900</v>
      </c>
      <c r="R709" s="24">
        <f t="shared" si="23"/>
        <v>162288.00000000003</v>
      </c>
      <c r="S709" s="16" t="s">
        <v>61</v>
      </c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77"/>
      <c r="AK709" s="66"/>
      <c r="AL709" s="79"/>
      <c r="AM709" s="79"/>
      <c r="AN709" s="79"/>
      <c r="AO709" s="79"/>
      <c r="AP709" s="79"/>
    </row>
    <row r="710" spans="1:42" ht="94.5" x14ac:dyDescent="0.25">
      <c r="A710" s="16" t="s">
        <v>3343</v>
      </c>
      <c r="B710" s="57" t="s">
        <v>1172</v>
      </c>
      <c r="C710" s="7" t="s">
        <v>1173</v>
      </c>
      <c r="D710" s="7" t="s">
        <v>1174</v>
      </c>
      <c r="E710" s="7" t="s">
        <v>1922</v>
      </c>
      <c r="F710" s="59" t="s">
        <v>2650</v>
      </c>
      <c r="G710" s="16">
        <v>0</v>
      </c>
      <c r="H710" s="28" t="s">
        <v>3699</v>
      </c>
      <c r="I710" s="16" t="s">
        <v>2647</v>
      </c>
      <c r="J710" s="16" t="s">
        <v>2647</v>
      </c>
      <c r="K710" s="59" t="s">
        <v>2648</v>
      </c>
      <c r="L710" s="16" t="s">
        <v>30</v>
      </c>
      <c r="M710" s="59" t="s">
        <v>2649</v>
      </c>
      <c r="N710" s="7" t="s">
        <v>2630</v>
      </c>
      <c r="O710" s="58">
        <v>1000</v>
      </c>
      <c r="P710" s="58">
        <v>72.77</v>
      </c>
      <c r="Q710" s="24">
        <f t="shared" si="22"/>
        <v>72770</v>
      </c>
      <c r="R710" s="24">
        <f t="shared" si="23"/>
        <v>81502.400000000009</v>
      </c>
      <c r="S710" s="16" t="s">
        <v>61</v>
      </c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77"/>
      <c r="AK710" s="66"/>
      <c r="AL710" s="79"/>
      <c r="AM710" s="79"/>
      <c r="AN710" s="79"/>
      <c r="AO710" s="79"/>
      <c r="AP710" s="79"/>
    </row>
    <row r="711" spans="1:42" ht="94.5" x14ac:dyDescent="0.25">
      <c r="A711" s="16" t="s">
        <v>3344</v>
      </c>
      <c r="B711" s="57" t="s">
        <v>1923</v>
      </c>
      <c r="C711" s="7" t="s">
        <v>964</v>
      </c>
      <c r="D711" s="7" t="s">
        <v>1924</v>
      </c>
      <c r="E711" s="7" t="s">
        <v>1925</v>
      </c>
      <c r="F711" s="59" t="s">
        <v>2650</v>
      </c>
      <c r="G711" s="16">
        <v>0</v>
      </c>
      <c r="H711" s="28" t="s">
        <v>3699</v>
      </c>
      <c r="I711" s="16" t="s">
        <v>2647</v>
      </c>
      <c r="J711" s="16" t="s">
        <v>2647</v>
      </c>
      <c r="K711" s="59" t="s">
        <v>2648</v>
      </c>
      <c r="L711" s="16" t="s">
        <v>30</v>
      </c>
      <c r="M711" s="59" t="s">
        <v>2649</v>
      </c>
      <c r="N711" s="7" t="s">
        <v>2630</v>
      </c>
      <c r="O711" s="58">
        <v>34</v>
      </c>
      <c r="P711" s="58">
        <v>4296.6000000000004</v>
      </c>
      <c r="Q711" s="24">
        <f t="shared" si="22"/>
        <v>146084.40000000002</v>
      </c>
      <c r="R711" s="24">
        <f t="shared" si="23"/>
        <v>163614.52800000005</v>
      </c>
      <c r="S711" s="16" t="s">
        <v>61</v>
      </c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77"/>
      <c r="AK711" s="66"/>
      <c r="AL711" s="79"/>
      <c r="AM711" s="79"/>
      <c r="AN711" s="79"/>
      <c r="AO711" s="79"/>
      <c r="AP711" s="79"/>
    </row>
    <row r="712" spans="1:42" ht="94.5" x14ac:dyDescent="0.25">
      <c r="A712" s="16" t="s">
        <v>3345</v>
      </c>
      <c r="B712" s="57" t="s">
        <v>1926</v>
      </c>
      <c r="C712" s="7" t="s">
        <v>1927</v>
      </c>
      <c r="D712" s="7" t="s">
        <v>1928</v>
      </c>
      <c r="E712" s="7" t="s">
        <v>1929</v>
      </c>
      <c r="F712" s="59" t="s">
        <v>2650</v>
      </c>
      <c r="G712" s="16">
        <v>0</v>
      </c>
      <c r="H712" s="28" t="s">
        <v>3699</v>
      </c>
      <c r="I712" s="16" t="s">
        <v>2647</v>
      </c>
      <c r="J712" s="16" t="s">
        <v>2647</v>
      </c>
      <c r="K712" s="59" t="s">
        <v>2648</v>
      </c>
      <c r="L712" s="16" t="s">
        <v>30</v>
      </c>
      <c r="M712" s="59" t="s">
        <v>2649</v>
      </c>
      <c r="N712" s="7" t="s">
        <v>2629</v>
      </c>
      <c r="O712" s="58">
        <v>33.9</v>
      </c>
      <c r="P712" s="58">
        <v>4320.42</v>
      </c>
      <c r="Q712" s="24">
        <f t="shared" si="22"/>
        <v>146462.23799999998</v>
      </c>
      <c r="R712" s="24">
        <f t="shared" si="23"/>
        <v>164037.70655999999</v>
      </c>
      <c r="S712" s="16" t="s">
        <v>61</v>
      </c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77"/>
      <c r="AK712" s="66"/>
      <c r="AL712" s="79"/>
      <c r="AM712" s="79"/>
      <c r="AN712" s="79"/>
      <c r="AO712" s="79"/>
      <c r="AP712" s="79"/>
    </row>
    <row r="713" spans="1:42" ht="94.5" x14ac:dyDescent="0.25">
      <c r="A713" s="16" t="s">
        <v>3346</v>
      </c>
      <c r="B713" s="57" t="s">
        <v>1808</v>
      </c>
      <c r="C713" s="7" t="s">
        <v>668</v>
      </c>
      <c r="D713" s="7" t="s">
        <v>1809</v>
      </c>
      <c r="E713" s="7" t="s">
        <v>1930</v>
      </c>
      <c r="F713" s="59" t="s">
        <v>2650</v>
      </c>
      <c r="G713" s="16">
        <v>0</v>
      </c>
      <c r="H713" s="28" t="s">
        <v>3699</v>
      </c>
      <c r="I713" s="16" t="s">
        <v>2647</v>
      </c>
      <c r="J713" s="16" t="s">
        <v>2647</v>
      </c>
      <c r="K713" s="59" t="s">
        <v>2648</v>
      </c>
      <c r="L713" s="16" t="s">
        <v>30</v>
      </c>
      <c r="M713" s="59" t="s">
        <v>2649</v>
      </c>
      <c r="N713" s="7" t="s">
        <v>2630</v>
      </c>
      <c r="O713" s="58">
        <v>10</v>
      </c>
      <c r="P713" s="58">
        <v>14690.46</v>
      </c>
      <c r="Q713" s="24">
        <f t="shared" si="22"/>
        <v>146904.59999999998</v>
      </c>
      <c r="R713" s="24">
        <f t="shared" si="23"/>
        <v>164533.152</v>
      </c>
      <c r="S713" s="16" t="s">
        <v>61</v>
      </c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77"/>
      <c r="AK713" s="66"/>
      <c r="AL713" s="79"/>
      <c r="AM713" s="79"/>
      <c r="AN713" s="79"/>
      <c r="AO713" s="79"/>
      <c r="AP713" s="79"/>
    </row>
    <row r="714" spans="1:42" ht="94.5" x14ac:dyDescent="0.25">
      <c r="A714" s="16" t="s">
        <v>3347</v>
      </c>
      <c r="B714" s="57" t="s">
        <v>1931</v>
      </c>
      <c r="C714" s="7" t="s">
        <v>240</v>
      </c>
      <c r="D714" s="7" t="s">
        <v>1932</v>
      </c>
      <c r="E714" s="7" t="s">
        <v>1933</v>
      </c>
      <c r="F714" s="59" t="s">
        <v>2650</v>
      </c>
      <c r="G714" s="16">
        <v>0</v>
      </c>
      <c r="H714" s="28" t="s">
        <v>3699</v>
      </c>
      <c r="I714" s="16" t="s">
        <v>2647</v>
      </c>
      <c r="J714" s="16" t="s">
        <v>2647</v>
      </c>
      <c r="K714" s="59" t="s">
        <v>2648</v>
      </c>
      <c r="L714" s="16" t="s">
        <v>30</v>
      </c>
      <c r="M714" s="59" t="s">
        <v>2649</v>
      </c>
      <c r="N714" s="7" t="s">
        <v>2630</v>
      </c>
      <c r="O714" s="58">
        <v>4</v>
      </c>
      <c r="P714" s="58">
        <v>18428</v>
      </c>
      <c r="Q714" s="24">
        <f t="shared" si="22"/>
        <v>73712</v>
      </c>
      <c r="R714" s="24">
        <f t="shared" si="23"/>
        <v>82557.440000000002</v>
      </c>
      <c r="S714" s="16" t="s">
        <v>61</v>
      </c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77"/>
      <c r="AK714" s="66"/>
      <c r="AL714" s="79"/>
      <c r="AM714" s="79"/>
      <c r="AN714" s="79"/>
      <c r="AO714" s="79"/>
      <c r="AP714" s="79"/>
    </row>
    <row r="715" spans="1:42" ht="94.5" x14ac:dyDescent="0.25">
      <c r="A715" s="16" t="s">
        <v>3348</v>
      </c>
      <c r="B715" s="57" t="s">
        <v>1934</v>
      </c>
      <c r="C715" s="7" t="s">
        <v>949</v>
      </c>
      <c r="D715" s="7" t="s">
        <v>1935</v>
      </c>
      <c r="E715" s="7" t="s">
        <v>1936</v>
      </c>
      <c r="F715" s="59" t="s">
        <v>2650</v>
      </c>
      <c r="G715" s="16">
        <v>0</v>
      </c>
      <c r="H715" s="28" t="s">
        <v>3699</v>
      </c>
      <c r="I715" s="16" t="s">
        <v>2647</v>
      </c>
      <c r="J715" s="16" t="s">
        <v>2647</v>
      </c>
      <c r="K715" s="59" t="s">
        <v>2648</v>
      </c>
      <c r="L715" s="16" t="s">
        <v>30</v>
      </c>
      <c r="M715" s="59" t="s">
        <v>2649</v>
      </c>
      <c r="N715" s="7" t="s">
        <v>2630</v>
      </c>
      <c r="O715" s="58">
        <v>40</v>
      </c>
      <c r="P715" s="58">
        <v>3701.25</v>
      </c>
      <c r="Q715" s="24">
        <f t="shared" si="22"/>
        <v>148050</v>
      </c>
      <c r="R715" s="24">
        <f t="shared" si="23"/>
        <v>165816.00000000003</v>
      </c>
      <c r="S715" s="16" t="s">
        <v>61</v>
      </c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77"/>
      <c r="AK715" s="66"/>
      <c r="AL715" s="79"/>
      <c r="AM715" s="79"/>
      <c r="AN715" s="79"/>
      <c r="AO715" s="79"/>
      <c r="AP715" s="79"/>
    </row>
    <row r="716" spans="1:42" ht="94.5" x14ac:dyDescent="0.25">
      <c r="A716" s="16" t="s">
        <v>3349</v>
      </c>
      <c r="B716" s="57" t="s">
        <v>1937</v>
      </c>
      <c r="C716" s="7" t="s">
        <v>323</v>
      </c>
      <c r="D716" s="7" t="s">
        <v>1938</v>
      </c>
      <c r="E716" s="7" t="s">
        <v>1939</v>
      </c>
      <c r="F716" s="59" t="s">
        <v>2650</v>
      </c>
      <c r="G716" s="16">
        <v>0</v>
      </c>
      <c r="H716" s="28" t="s">
        <v>3699</v>
      </c>
      <c r="I716" s="16" t="s">
        <v>2647</v>
      </c>
      <c r="J716" s="16" t="s">
        <v>2647</v>
      </c>
      <c r="K716" s="59" t="s">
        <v>2648</v>
      </c>
      <c r="L716" s="16" t="s">
        <v>30</v>
      </c>
      <c r="M716" s="59" t="s">
        <v>2649</v>
      </c>
      <c r="N716" s="7" t="s">
        <v>2630</v>
      </c>
      <c r="O716" s="58">
        <v>30</v>
      </c>
      <c r="P716" s="58">
        <v>4950</v>
      </c>
      <c r="Q716" s="24">
        <f t="shared" si="22"/>
        <v>148500</v>
      </c>
      <c r="R716" s="24">
        <f t="shared" si="23"/>
        <v>166320.00000000003</v>
      </c>
      <c r="S716" s="16" t="s">
        <v>61</v>
      </c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77"/>
      <c r="AK716" s="66"/>
      <c r="AL716" s="79"/>
      <c r="AM716" s="79"/>
      <c r="AN716" s="79"/>
      <c r="AO716" s="79"/>
      <c r="AP716" s="79"/>
    </row>
    <row r="717" spans="1:42" ht="94.5" x14ac:dyDescent="0.25">
      <c r="A717" s="16" t="s">
        <v>3350</v>
      </c>
      <c r="B717" s="57" t="s">
        <v>1909</v>
      </c>
      <c r="C717" s="7" t="s">
        <v>1910</v>
      </c>
      <c r="D717" s="7" t="s">
        <v>1911</v>
      </c>
      <c r="E717" s="7" t="s">
        <v>1940</v>
      </c>
      <c r="F717" s="59" t="s">
        <v>2650</v>
      </c>
      <c r="G717" s="16">
        <v>0</v>
      </c>
      <c r="H717" s="28" t="s">
        <v>3699</v>
      </c>
      <c r="I717" s="16" t="s">
        <v>2647</v>
      </c>
      <c r="J717" s="16" t="s">
        <v>2647</v>
      </c>
      <c r="K717" s="59" t="s">
        <v>2648</v>
      </c>
      <c r="L717" s="16" t="s">
        <v>30</v>
      </c>
      <c r="M717" s="59" t="s">
        <v>2649</v>
      </c>
      <c r="N717" s="7" t="s">
        <v>2634</v>
      </c>
      <c r="O717" s="58">
        <v>200</v>
      </c>
      <c r="P717" s="58">
        <v>743.54</v>
      </c>
      <c r="Q717" s="24">
        <f t="shared" si="22"/>
        <v>148708</v>
      </c>
      <c r="R717" s="24">
        <f t="shared" si="23"/>
        <v>166552.96000000002</v>
      </c>
      <c r="S717" s="16" t="s">
        <v>61</v>
      </c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77"/>
      <c r="AK717" s="66"/>
      <c r="AL717" s="79"/>
      <c r="AM717" s="79"/>
      <c r="AN717" s="79"/>
      <c r="AO717" s="79"/>
      <c r="AP717" s="79"/>
    </row>
    <row r="718" spans="1:42" ht="94.5" x14ac:dyDescent="0.25">
      <c r="A718" s="16" t="s">
        <v>3351</v>
      </c>
      <c r="B718" s="57" t="s">
        <v>1941</v>
      </c>
      <c r="C718" s="7" t="s">
        <v>1180</v>
      </c>
      <c r="D718" s="7" t="s">
        <v>1942</v>
      </c>
      <c r="E718" s="7" t="s">
        <v>1943</v>
      </c>
      <c r="F718" s="59" t="s">
        <v>2650</v>
      </c>
      <c r="G718" s="16">
        <v>0</v>
      </c>
      <c r="H718" s="28" t="s">
        <v>3699</v>
      </c>
      <c r="I718" s="16" t="s">
        <v>2647</v>
      </c>
      <c r="J718" s="16" t="s">
        <v>2647</v>
      </c>
      <c r="K718" s="59" t="s">
        <v>2648</v>
      </c>
      <c r="L718" s="16" t="s">
        <v>30</v>
      </c>
      <c r="M718" s="59" t="s">
        <v>2649</v>
      </c>
      <c r="N718" s="7" t="s">
        <v>2630</v>
      </c>
      <c r="O718" s="58">
        <v>15</v>
      </c>
      <c r="P718" s="58">
        <v>9922.5</v>
      </c>
      <c r="Q718" s="24">
        <f t="shared" si="22"/>
        <v>148837.5</v>
      </c>
      <c r="R718" s="24">
        <f t="shared" si="23"/>
        <v>166698.00000000003</v>
      </c>
      <c r="S718" s="16" t="s">
        <v>61</v>
      </c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77"/>
      <c r="AK718" s="66"/>
      <c r="AL718" s="79"/>
      <c r="AM718" s="79"/>
      <c r="AN718" s="79"/>
      <c r="AO718" s="79"/>
      <c r="AP718" s="79"/>
    </row>
    <row r="719" spans="1:42" ht="94.5" x14ac:dyDescent="0.25">
      <c r="A719" s="16" t="s">
        <v>3352</v>
      </c>
      <c r="B719" s="57" t="s">
        <v>434</v>
      </c>
      <c r="C719" s="7" t="s">
        <v>281</v>
      </c>
      <c r="D719" s="7" t="s">
        <v>435</v>
      </c>
      <c r="E719" s="7" t="s">
        <v>1944</v>
      </c>
      <c r="F719" s="59" t="s">
        <v>2650</v>
      </c>
      <c r="G719" s="16">
        <v>0</v>
      </c>
      <c r="H719" s="28" t="s">
        <v>3699</v>
      </c>
      <c r="I719" s="16" t="s">
        <v>2647</v>
      </c>
      <c r="J719" s="16" t="s">
        <v>2647</v>
      </c>
      <c r="K719" s="59" t="s">
        <v>2648</v>
      </c>
      <c r="L719" s="16" t="s">
        <v>30</v>
      </c>
      <c r="M719" s="59" t="s">
        <v>2649</v>
      </c>
      <c r="N719" s="7" t="s">
        <v>2630</v>
      </c>
      <c r="O719" s="58">
        <v>2</v>
      </c>
      <c r="P719" s="58">
        <v>74813</v>
      </c>
      <c r="Q719" s="24">
        <f t="shared" si="22"/>
        <v>149626</v>
      </c>
      <c r="R719" s="24">
        <f t="shared" si="23"/>
        <v>167581.12000000002</v>
      </c>
      <c r="S719" s="16" t="s">
        <v>61</v>
      </c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77"/>
      <c r="AK719" s="66"/>
      <c r="AL719" s="79"/>
      <c r="AM719" s="79"/>
      <c r="AN719" s="79"/>
      <c r="AO719" s="79"/>
      <c r="AP719" s="79"/>
    </row>
    <row r="720" spans="1:42" ht="94.5" x14ac:dyDescent="0.25">
      <c r="A720" s="16" t="s">
        <v>3353</v>
      </c>
      <c r="B720" s="57" t="s">
        <v>579</v>
      </c>
      <c r="C720" s="7" t="s">
        <v>580</v>
      </c>
      <c r="D720" s="7" t="s">
        <v>581</v>
      </c>
      <c r="E720" s="7" t="s">
        <v>1945</v>
      </c>
      <c r="F720" s="59" t="s">
        <v>2650</v>
      </c>
      <c r="G720" s="16">
        <v>0</v>
      </c>
      <c r="H720" s="28" t="s">
        <v>3699</v>
      </c>
      <c r="I720" s="16" t="s">
        <v>2647</v>
      </c>
      <c r="J720" s="16" t="s">
        <v>2647</v>
      </c>
      <c r="K720" s="59" t="s">
        <v>2648</v>
      </c>
      <c r="L720" s="16" t="s">
        <v>30</v>
      </c>
      <c r="M720" s="59" t="s">
        <v>2649</v>
      </c>
      <c r="N720" s="7" t="s">
        <v>2630</v>
      </c>
      <c r="O720" s="58">
        <v>10</v>
      </c>
      <c r="P720" s="58">
        <v>14968.8</v>
      </c>
      <c r="Q720" s="24">
        <f t="shared" si="22"/>
        <v>149688</v>
      </c>
      <c r="R720" s="24">
        <f t="shared" si="23"/>
        <v>167650.56000000003</v>
      </c>
      <c r="S720" s="16" t="s">
        <v>61</v>
      </c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77"/>
      <c r="AK720" s="66"/>
      <c r="AL720" s="79"/>
      <c r="AM720" s="79"/>
      <c r="AN720" s="79"/>
      <c r="AO720" s="79"/>
      <c r="AP720" s="79"/>
    </row>
    <row r="721" spans="1:42" ht="94.5" x14ac:dyDescent="0.25">
      <c r="A721" s="16" t="s">
        <v>3354</v>
      </c>
      <c r="B721" s="57" t="s">
        <v>1333</v>
      </c>
      <c r="C721" s="7" t="s">
        <v>1334</v>
      </c>
      <c r="D721" s="7" t="s">
        <v>1335</v>
      </c>
      <c r="E721" s="7" t="s">
        <v>1946</v>
      </c>
      <c r="F721" s="59" t="s">
        <v>2650</v>
      </c>
      <c r="G721" s="16">
        <v>0</v>
      </c>
      <c r="H721" s="28" t="s">
        <v>3699</v>
      </c>
      <c r="I721" s="16" t="s">
        <v>2647</v>
      </c>
      <c r="J721" s="16" t="s">
        <v>2647</v>
      </c>
      <c r="K721" s="59" t="s">
        <v>2648</v>
      </c>
      <c r="L721" s="16" t="s">
        <v>30</v>
      </c>
      <c r="M721" s="59" t="s">
        <v>2649</v>
      </c>
      <c r="N721" s="7" t="s">
        <v>2630</v>
      </c>
      <c r="O721" s="58">
        <v>500</v>
      </c>
      <c r="P721" s="58">
        <v>299.73</v>
      </c>
      <c r="Q721" s="24">
        <f t="shared" si="22"/>
        <v>149865</v>
      </c>
      <c r="R721" s="24">
        <f t="shared" si="23"/>
        <v>167848.80000000002</v>
      </c>
      <c r="S721" s="16" t="s">
        <v>61</v>
      </c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77"/>
      <c r="AK721" s="66"/>
      <c r="AL721" s="79"/>
      <c r="AM721" s="79"/>
      <c r="AN721" s="79"/>
      <c r="AO721" s="79"/>
      <c r="AP721" s="79"/>
    </row>
    <row r="722" spans="1:42" ht="94.5" x14ac:dyDescent="0.25">
      <c r="A722" s="16" t="s">
        <v>3355</v>
      </c>
      <c r="B722" s="57" t="s">
        <v>169</v>
      </c>
      <c r="C722" s="7" t="s">
        <v>170</v>
      </c>
      <c r="D722" s="7" t="s">
        <v>171</v>
      </c>
      <c r="E722" s="7" t="s">
        <v>1947</v>
      </c>
      <c r="F722" s="59" t="s">
        <v>2650</v>
      </c>
      <c r="G722" s="16">
        <v>0</v>
      </c>
      <c r="H722" s="28" t="s">
        <v>3699</v>
      </c>
      <c r="I722" s="16" t="s">
        <v>2647</v>
      </c>
      <c r="J722" s="16" t="s">
        <v>2647</v>
      </c>
      <c r="K722" s="59" t="s">
        <v>2648</v>
      </c>
      <c r="L722" s="16" t="s">
        <v>30</v>
      </c>
      <c r="M722" s="59" t="s">
        <v>2649</v>
      </c>
      <c r="N722" s="7" t="s">
        <v>2629</v>
      </c>
      <c r="O722" s="58">
        <v>3</v>
      </c>
      <c r="P722" s="58">
        <v>50000</v>
      </c>
      <c r="Q722" s="24">
        <f t="shared" si="22"/>
        <v>150000</v>
      </c>
      <c r="R722" s="24">
        <f t="shared" si="23"/>
        <v>168000.00000000003</v>
      </c>
      <c r="S722" s="16" t="s">
        <v>61</v>
      </c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77"/>
      <c r="AK722" s="66"/>
      <c r="AL722" s="79"/>
      <c r="AM722" s="79"/>
      <c r="AN722" s="79"/>
      <c r="AO722" s="79"/>
      <c r="AP722" s="79"/>
    </row>
    <row r="723" spans="1:42" ht="94.5" x14ac:dyDescent="0.25">
      <c r="A723" s="16" t="s">
        <v>3356</v>
      </c>
      <c r="B723" s="57" t="s">
        <v>1948</v>
      </c>
      <c r="C723" s="7" t="s">
        <v>1949</v>
      </c>
      <c r="D723" s="7" t="s">
        <v>1950</v>
      </c>
      <c r="E723" s="7" t="s">
        <v>1951</v>
      </c>
      <c r="F723" s="59" t="s">
        <v>2650</v>
      </c>
      <c r="G723" s="16">
        <v>0</v>
      </c>
      <c r="H723" s="28" t="s">
        <v>3699</v>
      </c>
      <c r="I723" s="16" t="s">
        <v>2647</v>
      </c>
      <c r="J723" s="16" t="s">
        <v>2647</v>
      </c>
      <c r="K723" s="59" t="s">
        <v>2648</v>
      </c>
      <c r="L723" s="16" t="s">
        <v>30</v>
      </c>
      <c r="M723" s="59" t="s">
        <v>2649</v>
      </c>
      <c r="N723" s="7" t="s">
        <v>2630</v>
      </c>
      <c r="O723" s="58">
        <v>1</v>
      </c>
      <c r="P723" s="58">
        <v>150000</v>
      </c>
      <c r="Q723" s="24">
        <f t="shared" si="22"/>
        <v>150000</v>
      </c>
      <c r="R723" s="24">
        <f t="shared" si="23"/>
        <v>168000.00000000003</v>
      </c>
      <c r="S723" s="16" t="s">
        <v>61</v>
      </c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77"/>
      <c r="AK723" s="66"/>
      <c r="AL723" s="79"/>
      <c r="AM723" s="79"/>
      <c r="AN723" s="79"/>
      <c r="AO723" s="79"/>
      <c r="AP723" s="79"/>
    </row>
    <row r="724" spans="1:42" ht="94.5" x14ac:dyDescent="0.25">
      <c r="A724" s="16" t="s">
        <v>3357</v>
      </c>
      <c r="B724" s="57" t="s">
        <v>1795</v>
      </c>
      <c r="C724" s="7" t="s">
        <v>868</v>
      </c>
      <c r="D724" s="7" t="s">
        <v>1796</v>
      </c>
      <c r="E724" s="7" t="s">
        <v>1952</v>
      </c>
      <c r="F724" s="59" t="s">
        <v>2650</v>
      </c>
      <c r="G724" s="16">
        <v>0</v>
      </c>
      <c r="H724" s="28" t="s">
        <v>3699</v>
      </c>
      <c r="I724" s="16" t="s">
        <v>2647</v>
      </c>
      <c r="J724" s="16" t="s">
        <v>2647</v>
      </c>
      <c r="K724" s="59" t="s">
        <v>2648</v>
      </c>
      <c r="L724" s="16" t="s">
        <v>30</v>
      </c>
      <c r="M724" s="59" t="s">
        <v>2649</v>
      </c>
      <c r="N724" s="7" t="s">
        <v>2630</v>
      </c>
      <c r="O724" s="58">
        <v>5</v>
      </c>
      <c r="P724" s="58">
        <v>30000</v>
      </c>
      <c r="Q724" s="24">
        <f t="shared" si="22"/>
        <v>150000</v>
      </c>
      <c r="R724" s="24">
        <f t="shared" si="23"/>
        <v>168000.00000000003</v>
      </c>
      <c r="S724" s="16" t="s">
        <v>61</v>
      </c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77"/>
      <c r="AK724" s="66"/>
      <c r="AL724" s="79"/>
      <c r="AM724" s="79"/>
      <c r="AN724" s="79"/>
      <c r="AO724" s="79"/>
      <c r="AP724" s="79"/>
    </row>
    <row r="725" spans="1:42" ht="94.5" x14ac:dyDescent="0.25">
      <c r="A725" s="16" t="s">
        <v>3358</v>
      </c>
      <c r="B725" s="57" t="s">
        <v>1953</v>
      </c>
      <c r="C725" s="7" t="s">
        <v>1954</v>
      </c>
      <c r="D725" s="7" t="s">
        <v>295</v>
      </c>
      <c r="E725" s="7" t="s">
        <v>1955</v>
      </c>
      <c r="F725" s="59" t="s">
        <v>2650</v>
      </c>
      <c r="G725" s="16">
        <v>0</v>
      </c>
      <c r="H725" s="28" t="s">
        <v>3699</v>
      </c>
      <c r="I725" s="16" t="s">
        <v>2647</v>
      </c>
      <c r="J725" s="16" t="s">
        <v>2647</v>
      </c>
      <c r="K725" s="59" t="s">
        <v>2648</v>
      </c>
      <c r="L725" s="16" t="s">
        <v>30</v>
      </c>
      <c r="M725" s="59" t="s">
        <v>2649</v>
      </c>
      <c r="N725" s="7" t="s">
        <v>2633</v>
      </c>
      <c r="O725" s="58">
        <v>22000</v>
      </c>
      <c r="P725" s="58">
        <v>6.84</v>
      </c>
      <c r="Q725" s="24">
        <f t="shared" si="22"/>
        <v>150480</v>
      </c>
      <c r="R725" s="24">
        <f t="shared" si="23"/>
        <v>168537.60000000001</v>
      </c>
      <c r="S725" s="16" t="s">
        <v>61</v>
      </c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77"/>
      <c r="AK725" s="66"/>
      <c r="AL725" s="79"/>
      <c r="AM725" s="79"/>
      <c r="AN725" s="79"/>
      <c r="AO725" s="79"/>
      <c r="AP725" s="79"/>
    </row>
    <row r="726" spans="1:42" ht="94.5" x14ac:dyDescent="0.25">
      <c r="A726" s="16" t="s">
        <v>3359</v>
      </c>
      <c r="B726" s="57" t="s">
        <v>1956</v>
      </c>
      <c r="C726" s="7" t="s">
        <v>1066</v>
      </c>
      <c r="D726" s="7" t="s">
        <v>1957</v>
      </c>
      <c r="E726" s="7" t="s">
        <v>1958</v>
      </c>
      <c r="F726" s="59" t="s">
        <v>2650</v>
      </c>
      <c r="G726" s="16">
        <v>0</v>
      </c>
      <c r="H726" s="28" t="s">
        <v>3699</v>
      </c>
      <c r="I726" s="16" t="s">
        <v>2647</v>
      </c>
      <c r="J726" s="16" t="s">
        <v>2647</v>
      </c>
      <c r="K726" s="59" t="s">
        <v>2648</v>
      </c>
      <c r="L726" s="16" t="s">
        <v>30</v>
      </c>
      <c r="M726" s="59" t="s">
        <v>2649</v>
      </c>
      <c r="N726" s="7" t="s">
        <v>2630</v>
      </c>
      <c r="O726" s="58">
        <v>10</v>
      </c>
      <c r="P726" s="58">
        <v>15052.65</v>
      </c>
      <c r="Q726" s="24">
        <f t="shared" si="22"/>
        <v>150526.5</v>
      </c>
      <c r="R726" s="24">
        <f t="shared" si="23"/>
        <v>168589.68000000002</v>
      </c>
      <c r="S726" s="16" t="s">
        <v>61</v>
      </c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77"/>
      <c r="AK726" s="66"/>
      <c r="AL726" s="79"/>
      <c r="AM726" s="79"/>
      <c r="AN726" s="79"/>
      <c r="AO726" s="79"/>
      <c r="AP726" s="79"/>
    </row>
    <row r="727" spans="1:42" ht="94.5" x14ac:dyDescent="0.25">
      <c r="A727" s="16" t="s">
        <v>3360</v>
      </c>
      <c r="B727" s="57" t="s">
        <v>1959</v>
      </c>
      <c r="C727" s="7" t="s">
        <v>1960</v>
      </c>
      <c r="D727" s="7" t="s">
        <v>1961</v>
      </c>
      <c r="E727" s="7" t="s">
        <v>1962</v>
      </c>
      <c r="F727" s="59" t="s">
        <v>2650</v>
      </c>
      <c r="G727" s="16">
        <v>0</v>
      </c>
      <c r="H727" s="28" t="s">
        <v>3699</v>
      </c>
      <c r="I727" s="16" t="s">
        <v>2647</v>
      </c>
      <c r="J727" s="16" t="s">
        <v>2647</v>
      </c>
      <c r="K727" s="59" t="s">
        <v>2648</v>
      </c>
      <c r="L727" s="16" t="s">
        <v>30</v>
      </c>
      <c r="M727" s="59" t="s">
        <v>2649</v>
      </c>
      <c r="N727" s="7" t="s">
        <v>2630</v>
      </c>
      <c r="O727" s="58">
        <v>10</v>
      </c>
      <c r="P727" s="58">
        <v>15104.99</v>
      </c>
      <c r="Q727" s="24">
        <f t="shared" si="22"/>
        <v>151049.9</v>
      </c>
      <c r="R727" s="24">
        <f t="shared" si="23"/>
        <v>169175.88800000001</v>
      </c>
      <c r="S727" s="16" t="s">
        <v>61</v>
      </c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77"/>
      <c r="AK727" s="66"/>
      <c r="AL727" s="79"/>
      <c r="AM727" s="79"/>
      <c r="AN727" s="79"/>
      <c r="AO727" s="79"/>
      <c r="AP727" s="79"/>
    </row>
    <row r="728" spans="1:42" ht="94.5" x14ac:dyDescent="0.25">
      <c r="A728" s="16" t="s">
        <v>3361</v>
      </c>
      <c r="B728" s="57" t="s">
        <v>1963</v>
      </c>
      <c r="C728" s="7" t="s">
        <v>1964</v>
      </c>
      <c r="D728" s="7" t="s">
        <v>1965</v>
      </c>
      <c r="E728" s="7" t="s">
        <v>1966</v>
      </c>
      <c r="F728" s="59" t="s">
        <v>2650</v>
      </c>
      <c r="G728" s="16">
        <v>0</v>
      </c>
      <c r="H728" s="28" t="s">
        <v>3699</v>
      </c>
      <c r="I728" s="16" t="s">
        <v>2647</v>
      </c>
      <c r="J728" s="16" t="s">
        <v>2647</v>
      </c>
      <c r="K728" s="59" t="s">
        <v>2648</v>
      </c>
      <c r="L728" s="16" t="s">
        <v>30</v>
      </c>
      <c r="M728" s="59" t="s">
        <v>2649</v>
      </c>
      <c r="N728" s="7" t="s">
        <v>2630</v>
      </c>
      <c r="O728" s="58">
        <v>18</v>
      </c>
      <c r="P728" s="58">
        <v>8394.7199999999993</v>
      </c>
      <c r="Q728" s="24">
        <f t="shared" si="22"/>
        <v>151104.95999999999</v>
      </c>
      <c r="R728" s="24">
        <f t="shared" si="23"/>
        <v>169237.5552</v>
      </c>
      <c r="S728" s="16" t="s">
        <v>61</v>
      </c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77"/>
      <c r="AK728" s="66"/>
      <c r="AL728" s="79"/>
      <c r="AM728" s="79"/>
      <c r="AN728" s="79"/>
      <c r="AO728" s="79"/>
      <c r="AP728" s="79"/>
    </row>
    <row r="729" spans="1:42" ht="94.5" x14ac:dyDescent="0.25">
      <c r="A729" s="16" t="s">
        <v>3362</v>
      </c>
      <c r="B729" s="57" t="s">
        <v>1967</v>
      </c>
      <c r="C729" s="7" t="s">
        <v>1968</v>
      </c>
      <c r="D729" s="7" t="s">
        <v>1969</v>
      </c>
      <c r="E729" s="7" t="s">
        <v>1970</v>
      </c>
      <c r="F729" s="59" t="s">
        <v>2650</v>
      </c>
      <c r="G729" s="16">
        <v>0</v>
      </c>
      <c r="H729" s="28" t="s">
        <v>3699</v>
      </c>
      <c r="I729" s="16" t="s">
        <v>2647</v>
      </c>
      <c r="J729" s="16" t="s">
        <v>2647</v>
      </c>
      <c r="K729" s="59" t="s">
        <v>2648</v>
      </c>
      <c r="L729" s="16" t="s">
        <v>30</v>
      </c>
      <c r="M729" s="59" t="s">
        <v>2649</v>
      </c>
      <c r="N729" s="7" t="s">
        <v>2630</v>
      </c>
      <c r="O729" s="58">
        <v>4</v>
      </c>
      <c r="P729" s="58">
        <v>37882.949999999997</v>
      </c>
      <c r="Q729" s="24">
        <f t="shared" si="22"/>
        <v>151531.79999999999</v>
      </c>
      <c r="R729" s="24">
        <f t="shared" si="23"/>
        <v>169715.61600000001</v>
      </c>
      <c r="S729" s="16" t="s">
        <v>61</v>
      </c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77"/>
      <c r="AK729" s="66"/>
      <c r="AL729" s="79"/>
      <c r="AM729" s="79"/>
      <c r="AN729" s="79"/>
      <c r="AO729" s="79"/>
      <c r="AP729" s="79"/>
    </row>
    <row r="730" spans="1:42" ht="94.5" x14ac:dyDescent="0.25">
      <c r="A730" s="16" t="s">
        <v>3363</v>
      </c>
      <c r="B730" s="57" t="s">
        <v>1971</v>
      </c>
      <c r="C730" s="7" t="s">
        <v>1972</v>
      </c>
      <c r="D730" s="7" t="s">
        <v>1973</v>
      </c>
      <c r="E730" s="7" t="s">
        <v>1974</v>
      </c>
      <c r="F730" s="59" t="s">
        <v>2650</v>
      </c>
      <c r="G730" s="16">
        <v>0</v>
      </c>
      <c r="H730" s="28" t="s">
        <v>3699</v>
      </c>
      <c r="I730" s="16" t="s">
        <v>2647</v>
      </c>
      <c r="J730" s="16" t="s">
        <v>2647</v>
      </c>
      <c r="K730" s="59" t="s">
        <v>2648</v>
      </c>
      <c r="L730" s="16" t="s">
        <v>30</v>
      </c>
      <c r="M730" s="59" t="s">
        <v>2649</v>
      </c>
      <c r="N730" s="7" t="s">
        <v>2630</v>
      </c>
      <c r="O730" s="58">
        <v>1</v>
      </c>
      <c r="P730" s="58">
        <v>151830</v>
      </c>
      <c r="Q730" s="24">
        <f t="shared" si="22"/>
        <v>151830</v>
      </c>
      <c r="R730" s="24">
        <f t="shared" si="23"/>
        <v>170049.6</v>
      </c>
      <c r="S730" s="16" t="s">
        <v>61</v>
      </c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77"/>
      <c r="AK730" s="66"/>
      <c r="AL730" s="79"/>
      <c r="AM730" s="79"/>
      <c r="AN730" s="79"/>
      <c r="AO730" s="79"/>
      <c r="AP730" s="79"/>
    </row>
    <row r="731" spans="1:42" ht="94.5" x14ac:dyDescent="0.25">
      <c r="A731" s="16" t="s">
        <v>3364</v>
      </c>
      <c r="B731" s="57" t="s">
        <v>1752</v>
      </c>
      <c r="C731" s="7" t="s">
        <v>1753</v>
      </c>
      <c r="D731" s="7" t="s">
        <v>1754</v>
      </c>
      <c r="E731" s="7" t="s">
        <v>1975</v>
      </c>
      <c r="F731" s="59" t="s">
        <v>2650</v>
      </c>
      <c r="G731" s="16">
        <v>0</v>
      </c>
      <c r="H731" s="28" t="s">
        <v>3699</v>
      </c>
      <c r="I731" s="16" t="s">
        <v>2647</v>
      </c>
      <c r="J731" s="16" t="s">
        <v>2647</v>
      </c>
      <c r="K731" s="59" t="s">
        <v>2648</v>
      </c>
      <c r="L731" s="16" t="s">
        <v>30</v>
      </c>
      <c r="M731" s="59" t="s">
        <v>2649</v>
      </c>
      <c r="N731" s="7" t="s">
        <v>2630</v>
      </c>
      <c r="O731" s="58">
        <v>2</v>
      </c>
      <c r="P731" s="58">
        <v>77050.05</v>
      </c>
      <c r="Q731" s="24">
        <f t="shared" si="22"/>
        <v>154100.1</v>
      </c>
      <c r="R731" s="24">
        <f t="shared" si="23"/>
        <v>172592.11200000002</v>
      </c>
      <c r="S731" s="16" t="s">
        <v>61</v>
      </c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77"/>
      <c r="AK731" s="66"/>
      <c r="AL731" s="79"/>
      <c r="AM731" s="79"/>
      <c r="AN731" s="79"/>
      <c r="AO731" s="79"/>
      <c r="AP731" s="79"/>
    </row>
    <row r="732" spans="1:42" ht="94.5" x14ac:dyDescent="0.25">
      <c r="A732" s="16" t="s">
        <v>3365</v>
      </c>
      <c r="B732" s="57" t="s">
        <v>1976</v>
      </c>
      <c r="C732" s="7" t="s">
        <v>1717</v>
      </c>
      <c r="D732" s="7" t="s">
        <v>1977</v>
      </c>
      <c r="E732" s="7" t="s">
        <v>1978</v>
      </c>
      <c r="F732" s="59" t="s">
        <v>2650</v>
      </c>
      <c r="G732" s="16">
        <v>0</v>
      </c>
      <c r="H732" s="28" t="s">
        <v>3699</v>
      </c>
      <c r="I732" s="16" t="s">
        <v>2647</v>
      </c>
      <c r="J732" s="16" t="s">
        <v>2647</v>
      </c>
      <c r="K732" s="59" t="s">
        <v>2648</v>
      </c>
      <c r="L732" s="16" t="s">
        <v>30</v>
      </c>
      <c r="M732" s="59" t="s">
        <v>2649</v>
      </c>
      <c r="N732" s="7" t="s">
        <v>2630</v>
      </c>
      <c r="O732" s="58">
        <v>3</v>
      </c>
      <c r="P732" s="58">
        <v>51659.08</v>
      </c>
      <c r="Q732" s="24">
        <f t="shared" si="22"/>
        <v>154977.24</v>
      </c>
      <c r="R732" s="24">
        <f t="shared" si="23"/>
        <v>173574.50880000001</v>
      </c>
      <c r="S732" s="16" t="s">
        <v>61</v>
      </c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77"/>
      <c r="AK732" s="66"/>
      <c r="AL732" s="79"/>
      <c r="AM732" s="79"/>
      <c r="AN732" s="79"/>
      <c r="AO732" s="79"/>
      <c r="AP732" s="79"/>
    </row>
    <row r="733" spans="1:42" ht="94.5" x14ac:dyDescent="0.25">
      <c r="A733" s="16" t="s">
        <v>3366</v>
      </c>
      <c r="B733" s="57" t="s">
        <v>1218</v>
      </c>
      <c r="C733" s="7" t="s">
        <v>1219</v>
      </c>
      <c r="D733" s="7" t="s">
        <v>1220</v>
      </c>
      <c r="E733" s="7" t="s">
        <v>1979</v>
      </c>
      <c r="F733" s="59" t="s">
        <v>2650</v>
      </c>
      <c r="G733" s="16">
        <v>0</v>
      </c>
      <c r="H733" s="28" t="s">
        <v>3699</v>
      </c>
      <c r="I733" s="16" t="s">
        <v>2647</v>
      </c>
      <c r="J733" s="16" t="s">
        <v>2647</v>
      </c>
      <c r="K733" s="59" t="s">
        <v>2648</v>
      </c>
      <c r="L733" s="16" t="s">
        <v>30</v>
      </c>
      <c r="M733" s="59" t="s">
        <v>2649</v>
      </c>
      <c r="N733" s="7" t="s">
        <v>2635</v>
      </c>
      <c r="O733" s="58">
        <v>6</v>
      </c>
      <c r="P733" s="58">
        <v>25900</v>
      </c>
      <c r="Q733" s="24">
        <f t="shared" si="22"/>
        <v>155400</v>
      </c>
      <c r="R733" s="24">
        <f t="shared" si="23"/>
        <v>174048.00000000003</v>
      </c>
      <c r="S733" s="16" t="s">
        <v>61</v>
      </c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77"/>
      <c r="AK733" s="66"/>
      <c r="AL733" s="79"/>
      <c r="AM733" s="79"/>
      <c r="AN733" s="79"/>
      <c r="AO733" s="79"/>
      <c r="AP733" s="79"/>
    </row>
    <row r="734" spans="1:42" ht="94.5" x14ac:dyDescent="0.25">
      <c r="A734" s="16" t="s">
        <v>3367</v>
      </c>
      <c r="B734" s="57" t="s">
        <v>1787</v>
      </c>
      <c r="C734" s="7" t="s">
        <v>1788</v>
      </c>
      <c r="D734" s="7" t="s">
        <v>1789</v>
      </c>
      <c r="E734" s="7" t="s">
        <v>1980</v>
      </c>
      <c r="F734" s="59" t="s">
        <v>2650</v>
      </c>
      <c r="G734" s="16">
        <v>0</v>
      </c>
      <c r="H734" s="28" t="s">
        <v>3699</v>
      </c>
      <c r="I734" s="16" t="s">
        <v>2647</v>
      </c>
      <c r="J734" s="16" t="s">
        <v>2647</v>
      </c>
      <c r="K734" s="59" t="s">
        <v>2648</v>
      </c>
      <c r="L734" s="16" t="s">
        <v>30</v>
      </c>
      <c r="M734" s="59" t="s">
        <v>2649</v>
      </c>
      <c r="N734" s="7" t="s">
        <v>2630</v>
      </c>
      <c r="O734" s="58">
        <v>500</v>
      </c>
      <c r="P734" s="58">
        <v>312.89999999999998</v>
      </c>
      <c r="Q734" s="24">
        <f t="shared" si="22"/>
        <v>156450</v>
      </c>
      <c r="R734" s="24">
        <f t="shared" si="23"/>
        <v>175224.00000000003</v>
      </c>
      <c r="S734" s="16" t="s">
        <v>61</v>
      </c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77"/>
      <c r="AK734" s="66"/>
      <c r="AL734" s="79"/>
      <c r="AM734" s="79"/>
      <c r="AN734" s="79"/>
      <c r="AO734" s="79"/>
      <c r="AP734" s="79"/>
    </row>
    <row r="735" spans="1:42" ht="94.5" x14ac:dyDescent="0.25">
      <c r="A735" s="16" t="s">
        <v>3368</v>
      </c>
      <c r="B735" s="57" t="s">
        <v>1981</v>
      </c>
      <c r="C735" s="7" t="s">
        <v>1982</v>
      </c>
      <c r="D735" s="7" t="s">
        <v>1983</v>
      </c>
      <c r="E735" s="7" t="s">
        <v>1984</v>
      </c>
      <c r="F735" s="59" t="s">
        <v>2650</v>
      </c>
      <c r="G735" s="16">
        <v>0</v>
      </c>
      <c r="H735" s="28" t="s">
        <v>3699</v>
      </c>
      <c r="I735" s="16" t="s">
        <v>2647</v>
      </c>
      <c r="J735" s="16" t="s">
        <v>2647</v>
      </c>
      <c r="K735" s="59" t="s">
        <v>2648</v>
      </c>
      <c r="L735" s="16" t="s">
        <v>30</v>
      </c>
      <c r="M735" s="59" t="s">
        <v>2649</v>
      </c>
      <c r="N735" s="7" t="s">
        <v>2630</v>
      </c>
      <c r="O735" s="58">
        <v>16</v>
      </c>
      <c r="P735" s="58">
        <v>9781.7999999999993</v>
      </c>
      <c r="Q735" s="24">
        <f t="shared" si="22"/>
        <v>156508.79999999999</v>
      </c>
      <c r="R735" s="24">
        <f t="shared" si="23"/>
        <v>175289.856</v>
      </c>
      <c r="S735" s="16" t="s">
        <v>61</v>
      </c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77"/>
      <c r="AK735" s="66"/>
      <c r="AL735" s="79"/>
      <c r="AM735" s="79"/>
      <c r="AN735" s="79"/>
      <c r="AO735" s="79"/>
      <c r="AP735" s="79"/>
    </row>
    <row r="736" spans="1:42" ht="94.5" x14ac:dyDescent="0.25">
      <c r="A736" s="16" t="s">
        <v>3369</v>
      </c>
      <c r="B736" s="57" t="s">
        <v>1985</v>
      </c>
      <c r="C736" s="7" t="s">
        <v>1914</v>
      </c>
      <c r="D736" s="7" t="s">
        <v>1986</v>
      </c>
      <c r="E736" s="7" t="s">
        <v>1987</v>
      </c>
      <c r="F736" s="59" t="s">
        <v>2650</v>
      </c>
      <c r="G736" s="16">
        <v>0</v>
      </c>
      <c r="H736" s="28" t="s">
        <v>3699</v>
      </c>
      <c r="I736" s="16" t="s">
        <v>2647</v>
      </c>
      <c r="J736" s="16" t="s">
        <v>2647</v>
      </c>
      <c r="K736" s="59" t="s">
        <v>2648</v>
      </c>
      <c r="L736" s="16" t="s">
        <v>30</v>
      </c>
      <c r="M736" s="59" t="s">
        <v>2649</v>
      </c>
      <c r="N736" s="7" t="s">
        <v>2630</v>
      </c>
      <c r="O736" s="81">
        <v>12</v>
      </c>
      <c r="P736" s="58">
        <v>22380</v>
      </c>
      <c r="Q736" s="24">
        <f t="shared" si="22"/>
        <v>268560</v>
      </c>
      <c r="R736" s="24">
        <f t="shared" si="23"/>
        <v>300787.20000000001</v>
      </c>
      <c r="S736" s="16" t="s">
        <v>61</v>
      </c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77"/>
      <c r="AK736" s="66"/>
      <c r="AL736" s="79"/>
      <c r="AM736" s="79"/>
      <c r="AN736" s="79"/>
      <c r="AO736" s="79"/>
      <c r="AP736" s="79"/>
    </row>
    <row r="737" spans="1:42" ht="94.5" x14ac:dyDescent="0.25">
      <c r="A737" s="16" t="s">
        <v>3370</v>
      </c>
      <c r="B737" s="57" t="s">
        <v>1988</v>
      </c>
      <c r="C737" s="7" t="s">
        <v>1989</v>
      </c>
      <c r="D737" s="7" t="s">
        <v>1990</v>
      </c>
      <c r="E737" s="7" t="s">
        <v>1991</v>
      </c>
      <c r="F737" s="59" t="s">
        <v>2650</v>
      </c>
      <c r="G737" s="16">
        <v>0</v>
      </c>
      <c r="H737" s="28" t="s">
        <v>3699</v>
      </c>
      <c r="I737" s="16" t="s">
        <v>2647</v>
      </c>
      <c r="J737" s="16" t="s">
        <v>2647</v>
      </c>
      <c r="K737" s="59" t="s">
        <v>2648</v>
      </c>
      <c r="L737" s="16" t="s">
        <v>30</v>
      </c>
      <c r="M737" s="59" t="s">
        <v>2649</v>
      </c>
      <c r="N737" s="7" t="s">
        <v>2630</v>
      </c>
      <c r="O737" s="58">
        <v>1250</v>
      </c>
      <c r="P737" s="58">
        <v>126</v>
      </c>
      <c r="Q737" s="24">
        <f t="shared" si="22"/>
        <v>157500</v>
      </c>
      <c r="R737" s="24">
        <f t="shared" si="23"/>
        <v>176400.00000000003</v>
      </c>
      <c r="S737" s="16" t="s">
        <v>61</v>
      </c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77"/>
      <c r="AK737" s="66"/>
      <c r="AL737" s="79"/>
      <c r="AM737" s="79"/>
      <c r="AN737" s="79"/>
      <c r="AO737" s="79"/>
      <c r="AP737" s="79"/>
    </row>
    <row r="738" spans="1:42" ht="94.5" x14ac:dyDescent="0.25">
      <c r="A738" s="16" t="s">
        <v>3371</v>
      </c>
      <c r="B738" s="57" t="s">
        <v>1992</v>
      </c>
      <c r="C738" s="7" t="s">
        <v>801</v>
      </c>
      <c r="D738" s="7" t="s">
        <v>1993</v>
      </c>
      <c r="E738" s="7" t="s">
        <v>1994</v>
      </c>
      <c r="F738" s="59" t="s">
        <v>2650</v>
      </c>
      <c r="G738" s="16">
        <v>0</v>
      </c>
      <c r="H738" s="28" t="s">
        <v>3699</v>
      </c>
      <c r="I738" s="16" t="s">
        <v>2647</v>
      </c>
      <c r="J738" s="16" t="s">
        <v>2647</v>
      </c>
      <c r="K738" s="59" t="s">
        <v>2648</v>
      </c>
      <c r="L738" s="16" t="s">
        <v>30</v>
      </c>
      <c r="M738" s="59" t="s">
        <v>2649</v>
      </c>
      <c r="N738" s="7" t="s">
        <v>2630</v>
      </c>
      <c r="O738" s="58">
        <v>15</v>
      </c>
      <c r="P738" s="58">
        <v>10556.7</v>
      </c>
      <c r="Q738" s="24">
        <f t="shared" si="22"/>
        <v>158350.5</v>
      </c>
      <c r="R738" s="24">
        <f t="shared" si="23"/>
        <v>177352.56000000003</v>
      </c>
      <c r="S738" s="16" t="s">
        <v>61</v>
      </c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77"/>
      <c r="AK738" s="66"/>
      <c r="AL738" s="79"/>
      <c r="AM738" s="79"/>
      <c r="AN738" s="79"/>
      <c r="AO738" s="79"/>
      <c r="AP738" s="79"/>
    </row>
    <row r="739" spans="1:42" ht="94.5" x14ac:dyDescent="0.25">
      <c r="A739" s="16" t="s">
        <v>3372</v>
      </c>
      <c r="B739" s="57" t="s">
        <v>1995</v>
      </c>
      <c r="C739" s="7" t="s">
        <v>1788</v>
      </c>
      <c r="D739" s="7" t="s">
        <v>1996</v>
      </c>
      <c r="E739" s="7" t="s">
        <v>1997</v>
      </c>
      <c r="F739" s="59" t="s">
        <v>2650</v>
      </c>
      <c r="G739" s="16">
        <v>0</v>
      </c>
      <c r="H739" s="28" t="s">
        <v>3699</v>
      </c>
      <c r="I739" s="16" t="s">
        <v>2647</v>
      </c>
      <c r="J739" s="16" t="s">
        <v>2647</v>
      </c>
      <c r="K739" s="59" t="s">
        <v>2648</v>
      </c>
      <c r="L739" s="16" t="s">
        <v>30</v>
      </c>
      <c r="M739" s="59" t="s">
        <v>2649</v>
      </c>
      <c r="N739" s="7" t="s">
        <v>2630</v>
      </c>
      <c r="O739" s="58">
        <v>11</v>
      </c>
      <c r="P739" s="58">
        <v>14440.95</v>
      </c>
      <c r="Q739" s="24">
        <f t="shared" si="22"/>
        <v>158850.45000000001</v>
      </c>
      <c r="R739" s="24">
        <f t="shared" si="23"/>
        <v>177912.50400000004</v>
      </c>
      <c r="S739" s="16" t="s">
        <v>61</v>
      </c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77"/>
      <c r="AK739" s="66"/>
      <c r="AL739" s="79"/>
      <c r="AM739" s="79"/>
      <c r="AN739" s="79"/>
      <c r="AO739" s="79"/>
      <c r="AP739" s="79"/>
    </row>
    <row r="740" spans="1:42" ht="94.5" x14ac:dyDescent="0.25">
      <c r="A740" s="16" t="s">
        <v>3373</v>
      </c>
      <c r="B740" s="57" t="s">
        <v>1998</v>
      </c>
      <c r="C740" s="7" t="s">
        <v>1999</v>
      </c>
      <c r="D740" s="7" t="s">
        <v>2000</v>
      </c>
      <c r="E740" s="7" t="s">
        <v>2001</v>
      </c>
      <c r="F740" s="59" t="s">
        <v>2650</v>
      </c>
      <c r="G740" s="16">
        <v>0</v>
      </c>
      <c r="H740" s="28" t="s">
        <v>3699</v>
      </c>
      <c r="I740" s="16" t="s">
        <v>2647</v>
      </c>
      <c r="J740" s="16" t="s">
        <v>2647</v>
      </c>
      <c r="K740" s="59" t="s">
        <v>2648</v>
      </c>
      <c r="L740" s="16" t="s">
        <v>30</v>
      </c>
      <c r="M740" s="59" t="s">
        <v>2649</v>
      </c>
      <c r="N740" s="7" t="s">
        <v>2630</v>
      </c>
      <c r="O740" s="58">
        <v>2</v>
      </c>
      <c r="P740" s="58">
        <v>79500</v>
      </c>
      <c r="Q740" s="24">
        <f t="shared" si="22"/>
        <v>159000</v>
      </c>
      <c r="R740" s="24">
        <f t="shared" si="23"/>
        <v>178080.00000000003</v>
      </c>
      <c r="S740" s="16" t="s">
        <v>61</v>
      </c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77"/>
      <c r="AK740" s="66"/>
      <c r="AL740" s="79"/>
      <c r="AM740" s="79"/>
      <c r="AN740" s="79"/>
      <c r="AO740" s="79"/>
      <c r="AP740" s="79"/>
    </row>
    <row r="741" spans="1:42" ht="94.5" x14ac:dyDescent="0.25">
      <c r="A741" s="16" t="s">
        <v>3374</v>
      </c>
      <c r="B741" s="57" t="s">
        <v>2002</v>
      </c>
      <c r="C741" s="7" t="s">
        <v>2003</v>
      </c>
      <c r="D741" s="7" t="s">
        <v>2004</v>
      </c>
      <c r="E741" s="7" t="s">
        <v>2005</v>
      </c>
      <c r="F741" s="59" t="s">
        <v>2650</v>
      </c>
      <c r="G741" s="16">
        <v>0</v>
      </c>
      <c r="H741" s="28" t="s">
        <v>3699</v>
      </c>
      <c r="I741" s="16" t="s">
        <v>2647</v>
      </c>
      <c r="J741" s="16" t="s">
        <v>2647</v>
      </c>
      <c r="K741" s="59" t="s">
        <v>2648</v>
      </c>
      <c r="L741" s="16" t="s">
        <v>30</v>
      </c>
      <c r="M741" s="59" t="s">
        <v>2649</v>
      </c>
      <c r="N741" s="7" t="s">
        <v>2630</v>
      </c>
      <c r="O741" s="58">
        <v>6</v>
      </c>
      <c r="P741" s="58">
        <v>26565</v>
      </c>
      <c r="Q741" s="24">
        <f t="shared" si="22"/>
        <v>159390</v>
      </c>
      <c r="R741" s="24">
        <f t="shared" si="23"/>
        <v>178516.80000000002</v>
      </c>
      <c r="S741" s="16" t="s">
        <v>61</v>
      </c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77"/>
      <c r="AK741" s="66"/>
      <c r="AL741" s="79"/>
      <c r="AM741" s="79"/>
      <c r="AN741" s="79"/>
      <c r="AO741" s="79"/>
      <c r="AP741" s="79"/>
    </row>
    <row r="742" spans="1:42" ht="94.5" x14ac:dyDescent="0.25">
      <c r="A742" s="16" t="s">
        <v>3375</v>
      </c>
      <c r="B742" s="57" t="s">
        <v>2006</v>
      </c>
      <c r="C742" s="7" t="s">
        <v>2007</v>
      </c>
      <c r="D742" s="7" t="s">
        <v>2008</v>
      </c>
      <c r="E742" s="7" t="s">
        <v>2009</v>
      </c>
      <c r="F742" s="59" t="s">
        <v>2650</v>
      </c>
      <c r="G742" s="16">
        <v>0</v>
      </c>
      <c r="H742" s="28" t="s">
        <v>3699</v>
      </c>
      <c r="I742" s="16" t="s">
        <v>2647</v>
      </c>
      <c r="J742" s="16" t="s">
        <v>2647</v>
      </c>
      <c r="K742" s="59" t="s">
        <v>2648</v>
      </c>
      <c r="L742" s="16" t="s">
        <v>30</v>
      </c>
      <c r="M742" s="59" t="s">
        <v>2649</v>
      </c>
      <c r="N742" s="7" t="s">
        <v>2630</v>
      </c>
      <c r="O742" s="58">
        <v>500</v>
      </c>
      <c r="P742" s="58">
        <v>319.73</v>
      </c>
      <c r="Q742" s="24">
        <f t="shared" si="22"/>
        <v>159865</v>
      </c>
      <c r="R742" s="24">
        <f t="shared" si="23"/>
        <v>179048.80000000002</v>
      </c>
      <c r="S742" s="16" t="s">
        <v>61</v>
      </c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77"/>
      <c r="AK742" s="66"/>
      <c r="AL742" s="79"/>
      <c r="AM742" s="79"/>
      <c r="AN742" s="79"/>
      <c r="AO742" s="79"/>
      <c r="AP742" s="79"/>
    </row>
    <row r="743" spans="1:42" ht="94.5" x14ac:dyDescent="0.25">
      <c r="A743" s="16" t="s">
        <v>3376</v>
      </c>
      <c r="B743" s="57" t="s">
        <v>280</v>
      </c>
      <c r="C743" s="7" t="s">
        <v>281</v>
      </c>
      <c r="D743" s="7" t="s">
        <v>282</v>
      </c>
      <c r="E743" s="7" t="s">
        <v>2010</v>
      </c>
      <c r="F743" s="59" t="s">
        <v>2650</v>
      </c>
      <c r="G743" s="16">
        <v>0</v>
      </c>
      <c r="H743" s="28" t="s">
        <v>3699</v>
      </c>
      <c r="I743" s="16" t="s">
        <v>2647</v>
      </c>
      <c r="J743" s="16" t="s">
        <v>2647</v>
      </c>
      <c r="K743" s="59" t="s">
        <v>2648</v>
      </c>
      <c r="L743" s="16" t="s">
        <v>30</v>
      </c>
      <c r="M743" s="59" t="s">
        <v>2649</v>
      </c>
      <c r="N743" s="7" t="s">
        <v>2630</v>
      </c>
      <c r="O743" s="58">
        <v>32</v>
      </c>
      <c r="P743" s="58">
        <v>5000</v>
      </c>
      <c r="Q743" s="24">
        <f t="shared" si="22"/>
        <v>160000</v>
      </c>
      <c r="R743" s="24">
        <f t="shared" si="23"/>
        <v>179200.00000000003</v>
      </c>
      <c r="S743" s="16" t="s">
        <v>61</v>
      </c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77"/>
      <c r="AK743" s="66"/>
      <c r="AL743" s="79"/>
      <c r="AM743" s="79"/>
      <c r="AN743" s="79"/>
      <c r="AO743" s="79"/>
      <c r="AP743" s="79"/>
    </row>
    <row r="744" spans="1:42" ht="94.5" x14ac:dyDescent="0.25">
      <c r="A744" s="16" t="s">
        <v>3377</v>
      </c>
      <c r="B744" s="57" t="s">
        <v>434</v>
      </c>
      <c r="C744" s="7" t="s">
        <v>281</v>
      </c>
      <c r="D744" s="7" t="s">
        <v>435</v>
      </c>
      <c r="E744" s="7" t="s">
        <v>2011</v>
      </c>
      <c r="F744" s="59" t="s">
        <v>2650</v>
      </c>
      <c r="G744" s="16">
        <v>0</v>
      </c>
      <c r="H744" s="28" t="s">
        <v>3699</v>
      </c>
      <c r="I744" s="16" t="s">
        <v>2647</v>
      </c>
      <c r="J744" s="16" t="s">
        <v>2647</v>
      </c>
      <c r="K744" s="59" t="s">
        <v>2648</v>
      </c>
      <c r="L744" s="16" t="s">
        <v>30</v>
      </c>
      <c r="M744" s="59" t="s">
        <v>2649</v>
      </c>
      <c r="N744" s="7" t="s">
        <v>2630</v>
      </c>
      <c r="O744" s="58">
        <v>8</v>
      </c>
      <c r="P744" s="58">
        <v>20082</v>
      </c>
      <c r="Q744" s="24">
        <f t="shared" si="22"/>
        <v>160656</v>
      </c>
      <c r="R744" s="24">
        <f t="shared" si="23"/>
        <v>179934.72000000003</v>
      </c>
      <c r="S744" s="16" t="s">
        <v>61</v>
      </c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77"/>
      <c r="AK744" s="66"/>
      <c r="AL744" s="79"/>
      <c r="AM744" s="79"/>
      <c r="AN744" s="79"/>
      <c r="AO744" s="79"/>
      <c r="AP744" s="79"/>
    </row>
    <row r="745" spans="1:42" ht="94.5" x14ac:dyDescent="0.25">
      <c r="A745" s="16" t="s">
        <v>3378</v>
      </c>
      <c r="B745" s="57" t="s">
        <v>1303</v>
      </c>
      <c r="C745" s="7" t="s">
        <v>204</v>
      </c>
      <c r="D745" s="7" t="s">
        <v>1304</v>
      </c>
      <c r="E745" s="7" t="s">
        <v>2012</v>
      </c>
      <c r="F745" s="59" t="s">
        <v>2650</v>
      </c>
      <c r="G745" s="16">
        <v>0</v>
      </c>
      <c r="H745" s="28" t="s">
        <v>3699</v>
      </c>
      <c r="I745" s="16" t="s">
        <v>2647</v>
      </c>
      <c r="J745" s="16" t="s">
        <v>2647</v>
      </c>
      <c r="K745" s="59" t="s">
        <v>2648</v>
      </c>
      <c r="L745" s="16" t="s">
        <v>30</v>
      </c>
      <c r="M745" s="59" t="s">
        <v>2649</v>
      </c>
      <c r="N745" s="7" t="s">
        <v>2630</v>
      </c>
      <c r="O745" s="58">
        <v>62</v>
      </c>
      <c r="P745" s="58">
        <v>2604.21</v>
      </c>
      <c r="Q745" s="24">
        <f t="shared" si="22"/>
        <v>161461.01999999999</v>
      </c>
      <c r="R745" s="24">
        <f t="shared" si="23"/>
        <v>180836.34239999999</v>
      </c>
      <c r="S745" s="16" t="s">
        <v>61</v>
      </c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77"/>
      <c r="AK745" s="66"/>
      <c r="AL745" s="79"/>
      <c r="AM745" s="79"/>
      <c r="AN745" s="79"/>
      <c r="AO745" s="79"/>
      <c r="AP745" s="79"/>
    </row>
    <row r="746" spans="1:42" ht="94.5" x14ac:dyDescent="0.25">
      <c r="A746" s="16" t="s">
        <v>3379</v>
      </c>
      <c r="B746" s="57" t="s">
        <v>1808</v>
      </c>
      <c r="C746" s="7" t="s">
        <v>668</v>
      </c>
      <c r="D746" s="7" t="s">
        <v>1809</v>
      </c>
      <c r="E746" s="7" t="s">
        <v>2013</v>
      </c>
      <c r="F746" s="59" t="s">
        <v>2650</v>
      </c>
      <c r="G746" s="16">
        <v>0</v>
      </c>
      <c r="H746" s="28" t="s">
        <v>3699</v>
      </c>
      <c r="I746" s="16" t="s">
        <v>2647</v>
      </c>
      <c r="J746" s="16" t="s">
        <v>2647</v>
      </c>
      <c r="K746" s="59" t="s">
        <v>2648</v>
      </c>
      <c r="L746" s="16" t="s">
        <v>30</v>
      </c>
      <c r="M746" s="59" t="s">
        <v>2649</v>
      </c>
      <c r="N746" s="7" t="s">
        <v>2630</v>
      </c>
      <c r="O746" s="58">
        <v>10</v>
      </c>
      <c r="P746" s="58">
        <v>16159.5</v>
      </c>
      <c r="Q746" s="24">
        <f t="shared" si="22"/>
        <v>161595</v>
      </c>
      <c r="R746" s="24">
        <f t="shared" si="23"/>
        <v>180986.40000000002</v>
      </c>
      <c r="S746" s="16" t="s">
        <v>61</v>
      </c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77"/>
      <c r="AK746" s="66"/>
      <c r="AL746" s="79"/>
      <c r="AM746" s="79"/>
      <c r="AN746" s="79"/>
      <c r="AO746" s="79"/>
      <c r="AP746" s="79"/>
    </row>
    <row r="747" spans="1:42" ht="94.5" x14ac:dyDescent="0.25">
      <c r="A747" s="16" t="s">
        <v>3380</v>
      </c>
      <c r="B747" s="57" t="s">
        <v>2014</v>
      </c>
      <c r="C747" s="7" t="s">
        <v>2015</v>
      </c>
      <c r="D747" s="7" t="s">
        <v>2016</v>
      </c>
      <c r="E747" s="7" t="s">
        <v>2017</v>
      </c>
      <c r="F747" s="59" t="s">
        <v>2650</v>
      </c>
      <c r="G747" s="16">
        <v>0</v>
      </c>
      <c r="H747" s="28" t="s">
        <v>3699</v>
      </c>
      <c r="I747" s="16" t="s">
        <v>2647</v>
      </c>
      <c r="J747" s="16" t="s">
        <v>2647</v>
      </c>
      <c r="K747" s="59" t="s">
        <v>2648</v>
      </c>
      <c r="L747" s="16" t="s">
        <v>30</v>
      </c>
      <c r="M747" s="59" t="s">
        <v>2649</v>
      </c>
      <c r="N747" s="7" t="s">
        <v>2630</v>
      </c>
      <c r="O747" s="58">
        <v>60</v>
      </c>
      <c r="P747" s="58">
        <v>2696.4</v>
      </c>
      <c r="Q747" s="24">
        <f t="shared" si="22"/>
        <v>161784</v>
      </c>
      <c r="R747" s="24">
        <f t="shared" si="23"/>
        <v>181198.08000000002</v>
      </c>
      <c r="S747" s="16" t="s">
        <v>61</v>
      </c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77"/>
      <c r="AK747" s="66"/>
      <c r="AL747" s="79"/>
      <c r="AM747" s="79"/>
      <c r="AN747" s="79"/>
      <c r="AO747" s="79"/>
      <c r="AP747" s="79"/>
    </row>
    <row r="748" spans="1:42" ht="94.5" x14ac:dyDescent="0.25">
      <c r="A748" s="16" t="s">
        <v>3381</v>
      </c>
      <c r="B748" s="57" t="s">
        <v>1608</v>
      </c>
      <c r="C748" s="7" t="s">
        <v>167</v>
      </c>
      <c r="D748" s="7" t="s">
        <v>1609</v>
      </c>
      <c r="E748" s="7" t="s">
        <v>2018</v>
      </c>
      <c r="F748" s="59" t="s">
        <v>2650</v>
      </c>
      <c r="G748" s="16">
        <v>0</v>
      </c>
      <c r="H748" s="28" t="s">
        <v>3699</v>
      </c>
      <c r="I748" s="16" t="s">
        <v>2647</v>
      </c>
      <c r="J748" s="16" t="s">
        <v>2647</v>
      </c>
      <c r="K748" s="59" t="s">
        <v>2648</v>
      </c>
      <c r="L748" s="16" t="s">
        <v>30</v>
      </c>
      <c r="M748" s="59" t="s">
        <v>2649</v>
      </c>
      <c r="N748" s="7" t="s">
        <v>2630</v>
      </c>
      <c r="O748" s="58">
        <v>10</v>
      </c>
      <c r="P748" s="58">
        <v>16209.53</v>
      </c>
      <c r="Q748" s="24">
        <f t="shared" si="22"/>
        <v>162095.30000000002</v>
      </c>
      <c r="R748" s="24">
        <f t="shared" si="23"/>
        <v>181546.73600000003</v>
      </c>
      <c r="S748" s="16" t="s">
        <v>61</v>
      </c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77"/>
      <c r="AK748" s="66"/>
      <c r="AL748" s="79"/>
      <c r="AM748" s="79"/>
      <c r="AN748" s="79"/>
      <c r="AO748" s="79"/>
      <c r="AP748" s="79"/>
    </row>
    <row r="749" spans="1:42" ht="94.5" x14ac:dyDescent="0.25">
      <c r="A749" s="16" t="s">
        <v>3382</v>
      </c>
      <c r="B749" s="57" t="s">
        <v>2019</v>
      </c>
      <c r="C749" s="7" t="s">
        <v>580</v>
      </c>
      <c r="D749" s="7" t="s">
        <v>2020</v>
      </c>
      <c r="E749" s="7" t="s">
        <v>2021</v>
      </c>
      <c r="F749" s="59" t="s">
        <v>2650</v>
      </c>
      <c r="G749" s="16">
        <v>0</v>
      </c>
      <c r="H749" s="28" t="s">
        <v>3699</v>
      </c>
      <c r="I749" s="16" t="s">
        <v>2647</v>
      </c>
      <c r="J749" s="16" t="s">
        <v>2647</v>
      </c>
      <c r="K749" s="59" t="s">
        <v>2648</v>
      </c>
      <c r="L749" s="16" t="s">
        <v>30</v>
      </c>
      <c r="M749" s="59" t="s">
        <v>2649</v>
      </c>
      <c r="N749" s="7" t="s">
        <v>2630</v>
      </c>
      <c r="O749" s="58">
        <v>30</v>
      </c>
      <c r="P749" s="58">
        <v>5405.42</v>
      </c>
      <c r="Q749" s="24">
        <f t="shared" si="22"/>
        <v>162162.6</v>
      </c>
      <c r="R749" s="24">
        <f t="shared" si="23"/>
        <v>181622.11200000002</v>
      </c>
      <c r="S749" s="16" t="s">
        <v>61</v>
      </c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77"/>
      <c r="AK749" s="66"/>
      <c r="AL749" s="79"/>
      <c r="AM749" s="79"/>
      <c r="AN749" s="79"/>
      <c r="AO749" s="79"/>
      <c r="AP749" s="79"/>
    </row>
    <row r="750" spans="1:42" ht="94.5" x14ac:dyDescent="0.25">
      <c r="A750" s="16" t="s">
        <v>3383</v>
      </c>
      <c r="B750" s="57" t="s">
        <v>280</v>
      </c>
      <c r="C750" s="7" t="s">
        <v>281</v>
      </c>
      <c r="D750" s="7" t="s">
        <v>282</v>
      </c>
      <c r="E750" s="7" t="s">
        <v>2022</v>
      </c>
      <c r="F750" s="59" t="s">
        <v>2650</v>
      </c>
      <c r="G750" s="16">
        <v>0</v>
      </c>
      <c r="H750" s="28" t="s">
        <v>3699</v>
      </c>
      <c r="I750" s="16" t="s">
        <v>2647</v>
      </c>
      <c r="J750" s="16" t="s">
        <v>2647</v>
      </c>
      <c r="K750" s="59" t="s">
        <v>2648</v>
      </c>
      <c r="L750" s="16" t="s">
        <v>30</v>
      </c>
      <c r="M750" s="59" t="s">
        <v>2649</v>
      </c>
      <c r="N750" s="7" t="s">
        <v>2630</v>
      </c>
      <c r="O750" s="58">
        <v>6</v>
      </c>
      <c r="P750" s="58">
        <v>27235.78</v>
      </c>
      <c r="Q750" s="24">
        <f t="shared" si="22"/>
        <v>163414.68</v>
      </c>
      <c r="R750" s="24">
        <f t="shared" si="23"/>
        <v>183024.44160000002</v>
      </c>
      <c r="S750" s="16" t="s">
        <v>61</v>
      </c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77"/>
      <c r="AK750" s="66"/>
      <c r="AL750" s="79"/>
      <c r="AM750" s="79"/>
      <c r="AN750" s="79"/>
      <c r="AO750" s="79"/>
      <c r="AP750" s="79"/>
    </row>
    <row r="751" spans="1:42" ht="94.5" x14ac:dyDescent="0.25">
      <c r="A751" s="16" t="s">
        <v>3384</v>
      </c>
      <c r="B751" s="57" t="s">
        <v>239</v>
      </c>
      <c r="C751" s="7" t="s">
        <v>240</v>
      </c>
      <c r="D751" s="7" t="s">
        <v>241</v>
      </c>
      <c r="E751" s="7" t="s">
        <v>2023</v>
      </c>
      <c r="F751" s="59" t="s">
        <v>2650</v>
      </c>
      <c r="G751" s="16">
        <v>0</v>
      </c>
      <c r="H751" s="28" t="s">
        <v>3699</v>
      </c>
      <c r="I751" s="16" t="s">
        <v>2647</v>
      </c>
      <c r="J751" s="16" t="s">
        <v>2647</v>
      </c>
      <c r="K751" s="59" t="s">
        <v>2648</v>
      </c>
      <c r="L751" s="16" t="s">
        <v>30</v>
      </c>
      <c r="M751" s="59" t="s">
        <v>2649</v>
      </c>
      <c r="N751" s="7" t="s">
        <v>2630</v>
      </c>
      <c r="O751" s="58">
        <v>8</v>
      </c>
      <c r="P751" s="58">
        <v>20601</v>
      </c>
      <c r="Q751" s="24">
        <f t="shared" si="22"/>
        <v>164808</v>
      </c>
      <c r="R751" s="24">
        <f t="shared" si="23"/>
        <v>184584.96000000002</v>
      </c>
      <c r="S751" s="16" t="s">
        <v>61</v>
      </c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77"/>
      <c r="AK751" s="66"/>
      <c r="AL751" s="79"/>
      <c r="AM751" s="79"/>
      <c r="AN751" s="79"/>
      <c r="AO751" s="79"/>
      <c r="AP751" s="79"/>
    </row>
    <row r="752" spans="1:42" ht="94.5" x14ac:dyDescent="0.25">
      <c r="A752" s="16" t="s">
        <v>3385</v>
      </c>
      <c r="B752" s="57" t="s">
        <v>2024</v>
      </c>
      <c r="C752" s="7" t="s">
        <v>2025</v>
      </c>
      <c r="D752" s="7" t="s">
        <v>2026</v>
      </c>
      <c r="E752" s="7" t="s">
        <v>2027</v>
      </c>
      <c r="F752" s="59" t="s">
        <v>2650</v>
      </c>
      <c r="G752" s="16">
        <v>0</v>
      </c>
      <c r="H752" s="28" t="s">
        <v>3699</v>
      </c>
      <c r="I752" s="16" t="s">
        <v>2647</v>
      </c>
      <c r="J752" s="16" t="s">
        <v>2647</v>
      </c>
      <c r="K752" s="59" t="s">
        <v>2648</v>
      </c>
      <c r="L752" s="16" t="s">
        <v>30</v>
      </c>
      <c r="M752" s="59" t="s">
        <v>2649</v>
      </c>
      <c r="N752" s="7" t="s">
        <v>2630</v>
      </c>
      <c r="O752" s="58">
        <v>126</v>
      </c>
      <c r="P752" s="58">
        <v>1321.9</v>
      </c>
      <c r="Q752" s="24">
        <f t="shared" si="22"/>
        <v>166559.40000000002</v>
      </c>
      <c r="R752" s="24">
        <f t="shared" si="23"/>
        <v>186546.52800000005</v>
      </c>
      <c r="S752" s="16" t="s">
        <v>61</v>
      </c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77"/>
      <c r="AK752" s="66"/>
      <c r="AL752" s="79"/>
      <c r="AM752" s="79"/>
      <c r="AN752" s="79"/>
      <c r="AO752" s="79"/>
      <c r="AP752" s="79"/>
    </row>
    <row r="753" spans="1:42" ht="94.5" x14ac:dyDescent="0.25">
      <c r="A753" s="16" t="s">
        <v>3386</v>
      </c>
      <c r="B753" s="57" t="s">
        <v>2028</v>
      </c>
      <c r="C753" s="7" t="s">
        <v>2029</v>
      </c>
      <c r="D753" s="7" t="s">
        <v>2030</v>
      </c>
      <c r="E753" s="7" t="s">
        <v>2031</v>
      </c>
      <c r="F753" s="59" t="s">
        <v>2650</v>
      </c>
      <c r="G753" s="16">
        <v>0</v>
      </c>
      <c r="H753" s="28" t="s">
        <v>3699</v>
      </c>
      <c r="I753" s="16" t="s">
        <v>2647</v>
      </c>
      <c r="J753" s="16" t="s">
        <v>2647</v>
      </c>
      <c r="K753" s="59" t="s">
        <v>2648</v>
      </c>
      <c r="L753" s="16" t="s">
        <v>30</v>
      </c>
      <c r="M753" s="59" t="s">
        <v>2649</v>
      </c>
      <c r="N753" s="7" t="s">
        <v>2630</v>
      </c>
      <c r="O753" s="58">
        <v>3</v>
      </c>
      <c r="P753" s="58">
        <v>55800</v>
      </c>
      <c r="Q753" s="24">
        <f t="shared" si="22"/>
        <v>167400</v>
      </c>
      <c r="R753" s="24">
        <f t="shared" si="23"/>
        <v>187488.00000000003</v>
      </c>
      <c r="S753" s="16" t="s">
        <v>61</v>
      </c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77"/>
      <c r="AK753" s="66"/>
      <c r="AL753" s="79"/>
      <c r="AM753" s="79"/>
      <c r="AN753" s="79"/>
      <c r="AO753" s="79"/>
      <c r="AP753" s="79"/>
    </row>
    <row r="754" spans="1:42" ht="94.5" x14ac:dyDescent="0.25">
      <c r="A754" s="16" t="s">
        <v>3387</v>
      </c>
      <c r="B754" s="57" t="s">
        <v>1822</v>
      </c>
      <c r="C754" s="7" t="s">
        <v>1823</v>
      </c>
      <c r="D754" s="7" t="s">
        <v>1824</v>
      </c>
      <c r="E754" s="7" t="s">
        <v>2032</v>
      </c>
      <c r="F754" s="59" t="s">
        <v>2650</v>
      </c>
      <c r="G754" s="16">
        <v>0</v>
      </c>
      <c r="H754" s="28" t="s">
        <v>3699</v>
      </c>
      <c r="I754" s="16" t="s">
        <v>2647</v>
      </c>
      <c r="J754" s="16" t="s">
        <v>2647</v>
      </c>
      <c r="K754" s="59" t="s">
        <v>2648</v>
      </c>
      <c r="L754" s="16" t="s">
        <v>30</v>
      </c>
      <c r="M754" s="59" t="s">
        <v>2649</v>
      </c>
      <c r="N754" s="7" t="s">
        <v>2635</v>
      </c>
      <c r="O754" s="81">
        <v>2</v>
      </c>
      <c r="P754" s="58">
        <v>33600</v>
      </c>
      <c r="Q754" s="24">
        <f t="shared" si="22"/>
        <v>67200</v>
      </c>
      <c r="R754" s="24">
        <f t="shared" si="23"/>
        <v>75264</v>
      </c>
      <c r="S754" s="16" t="s">
        <v>61</v>
      </c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77"/>
      <c r="AK754" s="66"/>
      <c r="AL754" s="79"/>
      <c r="AM754" s="79"/>
      <c r="AN754" s="79"/>
      <c r="AO754" s="79"/>
      <c r="AP754" s="79"/>
    </row>
    <row r="755" spans="1:42" ht="94.5" x14ac:dyDescent="0.25">
      <c r="A755" s="16" t="s">
        <v>3388</v>
      </c>
      <c r="B755" s="57" t="s">
        <v>2033</v>
      </c>
      <c r="C755" s="7" t="s">
        <v>2034</v>
      </c>
      <c r="D755" s="7" t="s">
        <v>2035</v>
      </c>
      <c r="E755" s="7" t="s">
        <v>2036</v>
      </c>
      <c r="F755" s="59" t="s">
        <v>2650</v>
      </c>
      <c r="G755" s="16">
        <v>0</v>
      </c>
      <c r="H755" s="28" t="s">
        <v>3699</v>
      </c>
      <c r="I755" s="16" t="s">
        <v>2647</v>
      </c>
      <c r="J755" s="16" t="s">
        <v>2647</v>
      </c>
      <c r="K755" s="59" t="s">
        <v>2648</v>
      </c>
      <c r="L755" s="16" t="s">
        <v>30</v>
      </c>
      <c r="M755" s="59" t="s">
        <v>2649</v>
      </c>
      <c r="N755" s="7" t="s">
        <v>2630</v>
      </c>
      <c r="O755" s="58">
        <v>20</v>
      </c>
      <c r="P755" s="58">
        <v>8410.5</v>
      </c>
      <c r="Q755" s="24">
        <f t="shared" si="22"/>
        <v>168210</v>
      </c>
      <c r="R755" s="24">
        <f t="shared" si="23"/>
        <v>188395.2</v>
      </c>
      <c r="S755" s="16" t="s">
        <v>61</v>
      </c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77"/>
      <c r="AK755" s="66"/>
      <c r="AL755" s="79"/>
      <c r="AM755" s="79"/>
      <c r="AN755" s="79"/>
      <c r="AO755" s="79"/>
      <c r="AP755" s="79"/>
    </row>
    <row r="756" spans="1:42" ht="94.5" x14ac:dyDescent="0.25">
      <c r="A756" s="16" t="s">
        <v>3389</v>
      </c>
      <c r="B756" s="57" t="s">
        <v>2037</v>
      </c>
      <c r="C756" s="7" t="s">
        <v>2038</v>
      </c>
      <c r="D756" s="7" t="s">
        <v>2039</v>
      </c>
      <c r="E756" s="7" t="s">
        <v>2040</v>
      </c>
      <c r="F756" s="59" t="s">
        <v>2650</v>
      </c>
      <c r="G756" s="16">
        <v>0</v>
      </c>
      <c r="H756" s="28" t="s">
        <v>3699</v>
      </c>
      <c r="I756" s="16" t="s">
        <v>2647</v>
      </c>
      <c r="J756" s="16" t="s">
        <v>2647</v>
      </c>
      <c r="K756" s="59" t="s">
        <v>2648</v>
      </c>
      <c r="L756" s="16" t="s">
        <v>30</v>
      </c>
      <c r="M756" s="59" t="s">
        <v>2649</v>
      </c>
      <c r="N756" s="7" t="s">
        <v>2630</v>
      </c>
      <c r="O756" s="58">
        <v>500</v>
      </c>
      <c r="P756" s="58">
        <v>336.43</v>
      </c>
      <c r="Q756" s="24">
        <f t="shared" si="22"/>
        <v>168215</v>
      </c>
      <c r="R756" s="24">
        <f t="shared" si="23"/>
        <v>188400.80000000002</v>
      </c>
      <c r="S756" s="16" t="s">
        <v>61</v>
      </c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77"/>
      <c r="AK756" s="66"/>
      <c r="AL756" s="79"/>
      <c r="AM756" s="79"/>
      <c r="AN756" s="79"/>
      <c r="AO756" s="79"/>
      <c r="AP756" s="79"/>
    </row>
    <row r="757" spans="1:42" ht="94.5" x14ac:dyDescent="0.25">
      <c r="A757" s="16" t="s">
        <v>3390</v>
      </c>
      <c r="B757" s="57" t="s">
        <v>381</v>
      </c>
      <c r="C757" s="7" t="s">
        <v>382</v>
      </c>
      <c r="D757" s="7" t="s">
        <v>383</v>
      </c>
      <c r="E757" s="7" t="s">
        <v>2041</v>
      </c>
      <c r="F757" s="59" t="s">
        <v>2650</v>
      </c>
      <c r="G757" s="16">
        <v>0</v>
      </c>
      <c r="H757" s="28" t="s">
        <v>3699</v>
      </c>
      <c r="I757" s="16" t="s">
        <v>2647</v>
      </c>
      <c r="J757" s="16" t="s">
        <v>2647</v>
      </c>
      <c r="K757" s="59" t="s">
        <v>2648</v>
      </c>
      <c r="L757" s="16" t="s">
        <v>30</v>
      </c>
      <c r="M757" s="59" t="s">
        <v>2649</v>
      </c>
      <c r="N757" s="7" t="s">
        <v>2630</v>
      </c>
      <c r="O757" s="58">
        <v>15</v>
      </c>
      <c r="P757" s="58">
        <v>11307.45</v>
      </c>
      <c r="Q757" s="24">
        <f t="shared" si="22"/>
        <v>169611.75</v>
      </c>
      <c r="R757" s="24">
        <f t="shared" si="23"/>
        <v>189965.16000000003</v>
      </c>
      <c r="S757" s="16" t="s">
        <v>61</v>
      </c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77"/>
      <c r="AK757" s="66"/>
      <c r="AL757" s="79"/>
      <c r="AM757" s="79"/>
      <c r="AN757" s="79"/>
      <c r="AO757" s="79"/>
      <c r="AP757" s="79"/>
    </row>
    <row r="758" spans="1:42" ht="94.5" x14ac:dyDescent="0.25">
      <c r="A758" s="16" t="s">
        <v>3391</v>
      </c>
      <c r="B758" s="57" t="s">
        <v>2042</v>
      </c>
      <c r="C758" s="7" t="s">
        <v>1999</v>
      </c>
      <c r="D758" s="7" t="s">
        <v>2043</v>
      </c>
      <c r="E758" s="7" t="s">
        <v>2044</v>
      </c>
      <c r="F758" s="59" t="s">
        <v>2650</v>
      </c>
      <c r="G758" s="16">
        <v>0</v>
      </c>
      <c r="H758" s="28" t="s">
        <v>3699</v>
      </c>
      <c r="I758" s="16" t="s">
        <v>2647</v>
      </c>
      <c r="J758" s="16" t="s">
        <v>2647</v>
      </c>
      <c r="K758" s="59" t="s">
        <v>2648</v>
      </c>
      <c r="L758" s="16" t="s">
        <v>30</v>
      </c>
      <c r="M758" s="59" t="s">
        <v>2649</v>
      </c>
      <c r="N758" s="7" t="s">
        <v>2630</v>
      </c>
      <c r="O758" s="58">
        <v>4</v>
      </c>
      <c r="P758" s="58">
        <v>42487.49</v>
      </c>
      <c r="Q758" s="24">
        <f t="shared" si="22"/>
        <v>169949.96</v>
      </c>
      <c r="R758" s="24">
        <f t="shared" si="23"/>
        <v>190343.9552</v>
      </c>
      <c r="S758" s="16" t="s">
        <v>61</v>
      </c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77"/>
      <c r="AK758" s="66"/>
      <c r="AL758" s="79"/>
      <c r="AM758" s="79"/>
      <c r="AN758" s="79"/>
      <c r="AO758" s="79"/>
      <c r="AP758" s="79"/>
    </row>
    <row r="759" spans="1:42" ht="94.5" x14ac:dyDescent="0.25">
      <c r="A759" s="16" t="s">
        <v>3392</v>
      </c>
      <c r="B759" s="57" t="s">
        <v>1815</v>
      </c>
      <c r="C759" s="7" t="s">
        <v>1816</v>
      </c>
      <c r="D759" s="7" t="s">
        <v>1817</v>
      </c>
      <c r="E759" s="7" t="s">
        <v>2045</v>
      </c>
      <c r="F759" s="59" t="s">
        <v>2650</v>
      </c>
      <c r="G759" s="16">
        <v>0</v>
      </c>
      <c r="H759" s="28" t="s">
        <v>3699</v>
      </c>
      <c r="I759" s="16" t="s">
        <v>2647</v>
      </c>
      <c r="J759" s="16" t="s">
        <v>2647</v>
      </c>
      <c r="K759" s="59" t="s">
        <v>2648</v>
      </c>
      <c r="L759" s="16" t="s">
        <v>30</v>
      </c>
      <c r="M759" s="59" t="s">
        <v>2649</v>
      </c>
      <c r="N759" s="7" t="s">
        <v>2630</v>
      </c>
      <c r="O759" s="58">
        <v>6</v>
      </c>
      <c r="P759" s="58">
        <v>28350</v>
      </c>
      <c r="Q759" s="24">
        <f t="shared" si="22"/>
        <v>170100</v>
      </c>
      <c r="R759" s="24">
        <f t="shared" si="23"/>
        <v>190512.00000000003</v>
      </c>
      <c r="S759" s="16" t="s">
        <v>61</v>
      </c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77"/>
      <c r="AK759" s="66"/>
      <c r="AL759" s="79"/>
      <c r="AM759" s="79"/>
      <c r="AN759" s="79"/>
      <c r="AO759" s="79"/>
      <c r="AP759" s="79"/>
    </row>
    <row r="760" spans="1:42" ht="94.5" x14ac:dyDescent="0.25">
      <c r="A760" s="16" t="s">
        <v>3393</v>
      </c>
      <c r="B760" s="57" t="s">
        <v>2046</v>
      </c>
      <c r="C760" s="7" t="s">
        <v>2047</v>
      </c>
      <c r="D760" s="7" t="s">
        <v>2048</v>
      </c>
      <c r="E760" s="7" t="s">
        <v>2049</v>
      </c>
      <c r="F760" s="59" t="s">
        <v>2650</v>
      </c>
      <c r="G760" s="16">
        <v>0</v>
      </c>
      <c r="H760" s="28" t="s">
        <v>3699</v>
      </c>
      <c r="I760" s="16" t="s">
        <v>2647</v>
      </c>
      <c r="J760" s="16" t="s">
        <v>2647</v>
      </c>
      <c r="K760" s="59" t="s">
        <v>2648</v>
      </c>
      <c r="L760" s="16" t="s">
        <v>30</v>
      </c>
      <c r="M760" s="59" t="s">
        <v>2649</v>
      </c>
      <c r="N760" s="7" t="s">
        <v>2630</v>
      </c>
      <c r="O760" s="58">
        <v>10</v>
      </c>
      <c r="P760" s="58">
        <v>17016</v>
      </c>
      <c r="Q760" s="24">
        <f t="shared" si="22"/>
        <v>170160</v>
      </c>
      <c r="R760" s="24">
        <f t="shared" si="23"/>
        <v>190579.20000000001</v>
      </c>
      <c r="S760" s="16" t="s">
        <v>61</v>
      </c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77"/>
      <c r="AK760" s="66"/>
      <c r="AL760" s="79"/>
      <c r="AM760" s="79"/>
      <c r="AN760" s="79"/>
      <c r="AO760" s="79"/>
      <c r="AP760" s="79"/>
    </row>
    <row r="761" spans="1:42" ht="94.5" x14ac:dyDescent="0.25">
      <c r="A761" s="16" t="s">
        <v>3394</v>
      </c>
      <c r="B761" s="57" t="s">
        <v>1482</v>
      </c>
      <c r="C761" s="7" t="s">
        <v>1483</v>
      </c>
      <c r="D761" s="7" t="s">
        <v>1484</v>
      </c>
      <c r="E761" s="7" t="s">
        <v>2050</v>
      </c>
      <c r="F761" s="59" t="s">
        <v>2650</v>
      </c>
      <c r="G761" s="16">
        <v>0</v>
      </c>
      <c r="H761" s="28" t="s">
        <v>3699</v>
      </c>
      <c r="I761" s="16" t="s">
        <v>2647</v>
      </c>
      <c r="J761" s="16" t="s">
        <v>2647</v>
      </c>
      <c r="K761" s="59" t="s">
        <v>2648</v>
      </c>
      <c r="L761" s="16" t="s">
        <v>30</v>
      </c>
      <c r="M761" s="59" t="s">
        <v>2649</v>
      </c>
      <c r="N761" s="7" t="s">
        <v>2630</v>
      </c>
      <c r="O761" s="58">
        <v>42</v>
      </c>
      <c r="P761" s="58">
        <v>4053.53</v>
      </c>
      <c r="Q761" s="24">
        <f t="shared" ref="Q761:Q817" si="24">O761*P761</f>
        <v>170248.26</v>
      </c>
      <c r="R761" s="24">
        <f t="shared" ref="R761:R817" si="25">Q761*1.12</f>
        <v>190678.05120000002</v>
      </c>
      <c r="S761" s="16" t="s">
        <v>61</v>
      </c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77"/>
      <c r="AK761" s="66"/>
      <c r="AL761" s="79"/>
      <c r="AM761" s="79"/>
      <c r="AN761" s="79"/>
      <c r="AO761" s="79"/>
      <c r="AP761" s="79"/>
    </row>
    <row r="762" spans="1:42" ht="94.5" x14ac:dyDescent="0.25">
      <c r="A762" s="16" t="s">
        <v>3395</v>
      </c>
      <c r="B762" s="57" t="s">
        <v>784</v>
      </c>
      <c r="C762" s="7" t="s">
        <v>785</v>
      </c>
      <c r="D762" s="7" t="s">
        <v>487</v>
      </c>
      <c r="E762" s="7" t="s">
        <v>2051</v>
      </c>
      <c r="F762" s="59" t="s">
        <v>2650</v>
      </c>
      <c r="G762" s="16">
        <v>0</v>
      </c>
      <c r="H762" s="28" t="s">
        <v>3699</v>
      </c>
      <c r="I762" s="16" t="s">
        <v>2647</v>
      </c>
      <c r="J762" s="16" t="s">
        <v>2647</v>
      </c>
      <c r="K762" s="59" t="s">
        <v>2648</v>
      </c>
      <c r="L762" s="16" t="s">
        <v>30</v>
      </c>
      <c r="M762" s="59" t="s">
        <v>2649</v>
      </c>
      <c r="N762" s="7" t="s">
        <v>2630</v>
      </c>
      <c r="O762" s="58">
        <v>4</v>
      </c>
      <c r="P762" s="58">
        <v>21359.78</v>
      </c>
      <c r="Q762" s="24">
        <f t="shared" si="24"/>
        <v>85439.12</v>
      </c>
      <c r="R762" s="24">
        <f t="shared" si="25"/>
        <v>95691.814400000003</v>
      </c>
      <c r="S762" s="16" t="s">
        <v>61</v>
      </c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77"/>
      <c r="AK762" s="66"/>
      <c r="AL762" s="79"/>
      <c r="AM762" s="79"/>
      <c r="AN762" s="79"/>
      <c r="AO762" s="79"/>
      <c r="AP762" s="79"/>
    </row>
    <row r="763" spans="1:42" ht="94.5" x14ac:dyDescent="0.25">
      <c r="A763" s="16" t="s">
        <v>3396</v>
      </c>
      <c r="B763" s="57" t="s">
        <v>2052</v>
      </c>
      <c r="C763" s="7" t="s">
        <v>588</v>
      </c>
      <c r="D763" s="7" t="s">
        <v>1585</v>
      </c>
      <c r="E763" s="7" t="s">
        <v>2053</v>
      </c>
      <c r="F763" s="59" t="s">
        <v>2650</v>
      </c>
      <c r="G763" s="16">
        <v>0</v>
      </c>
      <c r="H763" s="28" t="s">
        <v>3699</v>
      </c>
      <c r="I763" s="16" t="s">
        <v>2647</v>
      </c>
      <c r="J763" s="16" t="s">
        <v>2647</v>
      </c>
      <c r="K763" s="59" t="s">
        <v>2648</v>
      </c>
      <c r="L763" s="16" t="s">
        <v>30</v>
      </c>
      <c r="M763" s="59" t="s">
        <v>2649</v>
      </c>
      <c r="N763" s="7" t="s">
        <v>2630</v>
      </c>
      <c r="O763" s="58">
        <v>50</v>
      </c>
      <c r="P763" s="58">
        <v>3424.11</v>
      </c>
      <c r="Q763" s="24">
        <f t="shared" si="24"/>
        <v>171205.5</v>
      </c>
      <c r="R763" s="24">
        <f t="shared" si="25"/>
        <v>191750.16000000003</v>
      </c>
      <c r="S763" s="16" t="s">
        <v>61</v>
      </c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77"/>
      <c r="AK763" s="66"/>
      <c r="AL763" s="79"/>
      <c r="AM763" s="79"/>
      <c r="AN763" s="79"/>
      <c r="AO763" s="79"/>
      <c r="AP763" s="79"/>
    </row>
    <row r="764" spans="1:42" ht="94.5" x14ac:dyDescent="0.25">
      <c r="A764" s="16" t="s">
        <v>3397</v>
      </c>
      <c r="B764" s="57" t="s">
        <v>2054</v>
      </c>
      <c r="C764" s="7" t="s">
        <v>311</v>
      </c>
      <c r="D764" s="7" t="s">
        <v>2055</v>
      </c>
      <c r="E764" s="7" t="s">
        <v>2056</v>
      </c>
      <c r="F764" s="59" t="s">
        <v>2650</v>
      </c>
      <c r="G764" s="16">
        <v>0</v>
      </c>
      <c r="H764" s="28" t="s">
        <v>3699</v>
      </c>
      <c r="I764" s="16" t="s">
        <v>2647</v>
      </c>
      <c r="J764" s="16" t="s">
        <v>2647</v>
      </c>
      <c r="K764" s="59" t="s">
        <v>2648</v>
      </c>
      <c r="L764" s="16" t="s">
        <v>30</v>
      </c>
      <c r="M764" s="59" t="s">
        <v>2649</v>
      </c>
      <c r="N764" s="7" t="s">
        <v>2631</v>
      </c>
      <c r="O764" s="58">
        <v>218</v>
      </c>
      <c r="P764" s="58">
        <v>787.5</v>
      </c>
      <c r="Q764" s="24">
        <f t="shared" si="24"/>
        <v>171675</v>
      </c>
      <c r="R764" s="24">
        <f t="shared" si="25"/>
        <v>192276.00000000003</v>
      </c>
      <c r="S764" s="16" t="s">
        <v>61</v>
      </c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77"/>
      <c r="AK764" s="66"/>
      <c r="AL764" s="79"/>
      <c r="AM764" s="79"/>
      <c r="AN764" s="79"/>
      <c r="AO764" s="79"/>
      <c r="AP764" s="79"/>
    </row>
    <row r="765" spans="1:42" ht="94.5" x14ac:dyDescent="0.25">
      <c r="A765" s="16" t="s">
        <v>3398</v>
      </c>
      <c r="B765" s="57" t="s">
        <v>2057</v>
      </c>
      <c r="C765" s="7" t="s">
        <v>446</v>
      </c>
      <c r="D765" s="7" t="s">
        <v>2058</v>
      </c>
      <c r="E765" s="7" t="s">
        <v>2059</v>
      </c>
      <c r="F765" s="59" t="s">
        <v>2650</v>
      </c>
      <c r="G765" s="16">
        <v>0</v>
      </c>
      <c r="H765" s="28" t="s">
        <v>3699</v>
      </c>
      <c r="I765" s="16" t="s">
        <v>2647</v>
      </c>
      <c r="J765" s="16" t="s">
        <v>2647</v>
      </c>
      <c r="K765" s="59" t="s">
        <v>2648</v>
      </c>
      <c r="L765" s="16" t="s">
        <v>30</v>
      </c>
      <c r="M765" s="59" t="s">
        <v>2649</v>
      </c>
      <c r="N765" s="7" t="s">
        <v>2630</v>
      </c>
      <c r="O765" s="58">
        <v>4</v>
      </c>
      <c r="P765" s="58">
        <v>43342.86</v>
      </c>
      <c r="Q765" s="24">
        <f t="shared" si="24"/>
        <v>173371.44</v>
      </c>
      <c r="R765" s="24">
        <f t="shared" si="25"/>
        <v>194176.01280000003</v>
      </c>
      <c r="S765" s="16" t="s">
        <v>61</v>
      </c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77"/>
      <c r="AK765" s="66"/>
      <c r="AL765" s="79"/>
      <c r="AM765" s="79"/>
      <c r="AN765" s="79"/>
      <c r="AO765" s="79"/>
      <c r="AP765" s="79"/>
    </row>
    <row r="766" spans="1:42" ht="94.5" x14ac:dyDescent="0.25">
      <c r="A766" s="16" t="s">
        <v>3399</v>
      </c>
      <c r="B766" s="57" t="s">
        <v>2060</v>
      </c>
      <c r="C766" s="7" t="s">
        <v>817</v>
      </c>
      <c r="D766" s="7" t="s">
        <v>2061</v>
      </c>
      <c r="E766" s="7" t="s">
        <v>2062</v>
      </c>
      <c r="F766" s="59" t="s">
        <v>2650</v>
      </c>
      <c r="G766" s="16">
        <v>0</v>
      </c>
      <c r="H766" s="28" t="s">
        <v>3699</v>
      </c>
      <c r="I766" s="16" t="s">
        <v>2647</v>
      </c>
      <c r="J766" s="16" t="s">
        <v>2647</v>
      </c>
      <c r="K766" s="59" t="s">
        <v>2648</v>
      </c>
      <c r="L766" s="16" t="s">
        <v>30</v>
      </c>
      <c r="M766" s="59" t="s">
        <v>2649</v>
      </c>
      <c r="N766" s="7" t="s">
        <v>2630</v>
      </c>
      <c r="O766" s="58">
        <v>1</v>
      </c>
      <c r="P766" s="58">
        <v>173778.75</v>
      </c>
      <c r="Q766" s="24">
        <f t="shared" si="24"/>
        <v>173778.75</v>
      </c>
      <c r="R766" s="24">
        <f t="shared" si="25"/>
        <v>194632.2</v>
      </c>
      <c r="S766" s="16" t="s">
        <v>61</v>
      </c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77"/>
      <c r="AK766" s="66"/>
      <c r="AL766" s="79"/>
      <c r="AM766" s="79"/>
      <c r="AN766" s="79"/>
      <c r="AO766" s="79"/>
      <c r="AP766" s="79"/>
    </row>
    <row r="767" spans="1:42" ht="94.5" x14ac:dyDescent="0.25">
      <c r="A767" s="16" t="s">
        <v>3400</v>
      </c>
      <c r="B767" s="57" t="s">
        <v>1716</v>
      </c>
      <c r="C767" s="7" t="s">
        <v>1717</v>
      </c>
      <c r="D767" s="7" t="s">
        <v>1718</v>
      </c>
      <c r="E767" s="7" t="s">
        <v>2063</v>
      </c>
      <c r="F767" s="59" t="s">
        <v>2650</v>
      </c>
      <c r="G767" s="16">
        <v>0</v>
      </c>
      <c r="H767" s="28" t="s">
        <v>3699</v>
      </c>
      <c r="I767" s="16" t="s">
        <v>2647</v>
      </c>
      <c r="J767" s="16" t="s">
        <v>2647</v>
      </c>
      <c r="K767" s="59" t="s">
        <v>2648</v>
      </c>
      <c r="L767" s="16" t="s">
        <v>30</v>
      </c>
      <c r="M767" s="59" t="s">
        <v>2649</v>
      </c>
      <c r="N767" s="7" t="s">
        <v>2630</v>
      </c>
      <c r="O767" s="58">
        <v>6</v>
      </c>
      <c r="P767" s="58">
        <v>29100</v>
      </c>
      <c r="Q767" s="24">
        <f t="shared" si="24"/>
        <v>174600</v>
      </c>
      <c r="R767" s="24">
        <f t="shared" si="25"/>
        <v>195552.00000000003</v>
      </c>
      <c r="S767" s="16" t="s">
        <v>61</v>
      </c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77"/>
      <c r="AK767" s="66"/>
      <c r="AL767" s="79"/>
      <c r="AM767" s="79"/>
      <c r="AN767" s="79"/>
      <c r="AO767" s="79"/>
      <c r="AP767" s="79"/>
    </row>
    <row r="768" spans="1:42" ht="94.5" x14ac:dyDescent="0.25">
      <c r="A768" s="16" t="s">
        <v>3401</v>
      </c>
      <c r="B768" s="57" t="s">
        <v>2064</v>
      </c>
      <c r="C768" s="7" t="s">
        <v>2065</v>
      </c>
      <c r="D768" s="7" t="s">
        <v>2066</v>
      </c>
      <c r="E768" s="7" t="s">
        <v>2067</v>
      </c>
      <c r="F768" s="59" t="s">
        <v>2650</v>
      </c>
      <c r="G768" s="16">
        <v>0</v>
      </c>
      <c r="H768" s="28" t="s">
        <v>3699</v>
      </c>
      <c r="I768" s="16" t="s">
        <v>2647</v>
      </c>
      <c r="J768" s="16" t="s">
        <v>2647</v>
      </c>
      <c r="K768" s="59" t="s">
        <v>2648</v>
      </c>
      <c r="L768" s="16" t="s">
        <v>30</v>
      </c>
      <c r="M768" s="59" t="s">
        <v>2649</v>
      </c>
      <c r="N768" s="7" t="s">
        <v>2630</v>
      </c>
      <c r="O768" s="58">
        <v>6</v>
      </c>
      <c r="P768" s="58">
        <v>29100</v>
      </c>
      <c r="Q768" s="24">
        <f t="shared" si="24"/>
        <v>174600</v>
      </c>
      <c r="R768" s="24">
        <f t="shared" si="25"/>
        <v>195552.00000000003</v>
      </c>
      <c r="S768" s="16" t="s">
        <v>61</v>
      </c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77"/>
      <c r="AK768" s="66"/>
      <c r="AL768" s="79"/>
      <c r="AM768" s="79"/>
      <c r="AN768" s="79"/>
      <c r="AO768" s="79"/>
      <c r="AP768" s="79"/>
    </row>
    <row r="769" spans="1:42" ht="94.5" x14ac:dyDescent="0.25">
      <c r="A769" s="16" t="s">
        <v>3402</v>
      </c>
      <c r="B769" s="57" t="s">
        <v>1234</v>
      </c>
      <c r="C769" s="7" t="s">
        <v>1235</v>
      </c>
      <c r="D769" s="7" t="s">
        <v>1236</v>
      </c>
      <c r="E769" s="7" t="s">
        <v>2068</v>
      </c>
      <c r="F769" s="59" t="s">
        <v>2650</v>
      </c>
      <c r="G769" s="16">
        <v>0</v>
      </c>
      <c r="H769" s="28" t="s">
        <v>3699</v>
      </c>
      <c r="I769" s="16" t="s">
        <v>2647</v>
      </c>
      <c r="J769" s="16" t="s">
        <v>2647</v>
      </c>
      <c r="K769" s="59" t="s">
        <v>2648</v>
      </c>
      <c r="L769" s="16" t="s">
        <v>30</v>
      </c>
      <c r="M769" s="59" t="s">
        <v>2649</v>
      </c>
      <c r="N769" s="7" t="s">
        <v>2631</v>
      </c>
      <c r="O769" s="58">
        <v>500</v>
      </c>
      <c r="P769" s="58">
        <v>349.65</v>
      </c>
      <c r="Q769" s="24">
        <f t="shared" si="24"/>
        <v>174825</v>
      </c>
      <c r="R769" s="24">
        <f t="shared" si="25"/>
        <v>195804.00000000003</v>
      </c>
      <c r="S769" s="16" t="s">
        <v>61</v>
      </c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77"/>
      <c r="AK769" s="66"/>
      <c r="AL769" s="79"/>
      <c r="AM769" s="79"/>
      <c r="AN769" s="79"/>
      <c r="AO769" s="79"/>
      <c r="AP769" s="79"/>
    </row>
    <row r="770" spans="1:42" ht="94.5" x14ac:dyDescent="0.25">
      <c r="A770" s="16" t="s">
        <v>3403</v>
      </c>
      <c r="B770" s="57" t="s">
        <v>2069</v>
      </c>
      <c r="C770" s="7" t="s">
        <v>2070</v>
      </c>
      <c r="D770" s="7" t="s">
        <v>2071</v>
      </c>
      <c r="E770" s="7" t="s">
        <v>2072</v>
      </c>
      <c r="F770" s="59" t="s">
        <v>2650</v>
      </c>
      <c r="G770" s="16">
        <v>0</v>
      </c>
      <c r="H770" s="28" t="s">
        <v>3699</v>
      </c>
      <c r="I770" s="16" t="s">
        <v>2647</v>
      </c>
      <c r="J770" s="16" t="s">
        <v>2647</v>
      </c>
      <c r="K770" s="59" t="s">
        <v>2648</v>
      </c>
      <c r="L770" s="16" t="s">
        <v>30</v>
      </c>
      <c r="M770" s="59" t="s">
        <v>2649</v>
      </c>
      <c r="N770" s="7" t="s">
        <v>2630</v>
      </c>
      <c r="O770" s="58">
        <v>1</v>
      </c>
      <c r="P770" s="58">
        <v>175000</v>
      </c>
      <c r="Q770" s="24">
        <f t="shared" si="24"/>
        <v>175000</v>
      </c>
      <c r="R770" s="24">
        <f t="shared" si="25"/>
        <v>196000.00000000003</v>
      </c>
      <c r="S770" s="16" t="s">
        <v>61</v>
      </c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77"/>
      <c r="AK770" s="66"/>
      <c r="AL770" s="79"/>
      <c r="AM770" s="79"/>
      <c r="AN770" s="79"/>
      <c r="AO770" s="79"/>
      <c r="AP770" s="79"/>
    </row>
    <row r="771" spans="1:42" ht="94.5" x14ac:dyDescent="0.25">
      <c r="A771" s="16" t="s">
        <v>3404</v>
      </c>
      <c r="B771" s="57" t="s">
        <v>310</v>
      </c>
      <c r="C771" s="7" t="s">
        <v>311</v>
      </c>
      <c r="D771" s="7" t="s">
        <v>312</v>
      </c>
      <c r="E771" s="7" t="s">
        <v>2073</v>
      </c>
      <c r="F771" s="59" t="s">
        <v>2650</v>
      </c>
      <c r="G771" s="16">
        <v>0</v>
      </c>
      <c r="H771" s="28" t="s">
        <v>3699</v>
      </c>
      <c r="I771" s="16" t="s">
        <v>2647</v>
      </c>
      <c r="J771" s="16" t="s">
        <v>2647</v>
      </c>
      <c r="K771" s="59" t="s">
        <v>2648</v>
      </c>
      <c r="L771" s="16" t="s">
        <v>30</v>
      </c>
      <c r="M771" s="59" t="s">
        <v>2649</v>
      </c>
      <c r="N771" s="7" t="s">
        <v>2630</v>
      </c>
      <c r="O771" s="58">
        <v>5800</v>
      </c>
      <c r="P771" s="58">
        <v>30.47</v>
      </c>
      <c r="Q771" s="24">
        <f t="shared" si="24"/>
        <v>176726</v>
      </c>
      <c r="R771" s="24">
        <f t="shared" si="25"/>
        <v>197933.12000000002</v>
      </c>
      <c r="S771" s="16" t="s">
        <v>61</v>
      </c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77"/>
      <c r="AK771" s="66"/>
      <c r="AL771" s="79"/>
      <c r="AM771" s="79"/>
      <c r="AN771" s="79"/>
      <c r="AO771" s="79"/>
      <c r="AP771" s="79"/>
    </row>
    <row r="772" spans="1:42" ht="94.5" x14ac:dyDescent="0.25">
      <c r="A772" s="16" t="s">
        <v>3405</v>
      </c>
      <c r="B772" s="57" t="s">
        <v>1490</v>
      </c>
      <c r="C772" s="7" t="s">
        <v>1435</v>
      </c>
      <c r="D772" s="7" t="s">
        <v>1491</v>
      </c>
      <c r="E772" s="7" t="s">
        <v>2074</v>
      </c>
      <c r="F772" s="59" t="s">
        <v>2650</v>
      </c>
      <c r="G772" s="16">
        <v>0</v>
      </c>
      <c r="H772" s="28" t="s">
        <v>3699</v>
      </c>
      <c r="I772" s="16" t="s">
        <v>2647</v>
      </c>
      <c r="J772" s="16" t="s">
        <v>2647</v>
      </c>
      <c r="K772" s="59" t="s">
        <v>2648</v>
      </c>
      <c r="L772" s="16" t="s">
        <v>30</v>
      </c>
      <c r="M772" s="59" t="s">
        <v>2649</v>
      </c>
      <c r="N772" s="7" t="s">
        <v>2630</v>
      </c>
      <c r="O772" s="58">
        <v>45</v>
      </c>
      <c r="P772" s="58">
        <v>3932.25</v>
      </c>
      <c r="Q772" s="24">
        <f t="shared" si="24"/>
        <v>176951.25</v>
      </c>
      <c r="R772" s="24">
        <f t="shared" si="25"/>
        <v>198185.40000000002</v>
      </c>
      <c r="S772" s="16" t="s">
        <v>61</v>
      </c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77"/>
      <c r="AK772" s="66"/>
      <c r="AL772" s="79"/>
      <c r="AM772" s="79"/>
      <c r="AN772" s="79"/>
      <c r="AO772" s="79"/>
      <c r="AP772" s="79"/>
    </row>
    <row r="773" spans="1:42" ht="94.5" x14ac:dyDescent="0.25">
      <c r="A773" s="16" t="s">
        <v>3406</v>
      </c>
      <c r="B773" s="57" t="s">
        <v>434</v>
      </c>
      <c r="C773" s="7" t="s">
        <v>281</v>
      </c>
      <c r="D773" s="7" t="s">
        <v>435</v>
      </c>
      <c r="E773" s="7" t="s">
        <v>2075</v>
      </c>
      <c r="F773" s="59" t="s">
        <v>2650</v>
      </c>
      <c r="G773" s="16">
        <v>0</v>
      </c>
      <c r="H773" s="28" t="s">
        <v>3699</v>
      </c>
      <c r="I773" s="16" t="s">
        <v>2647</v>
      </c>
      <c r="J773" s="16" t="s">
        <v>2647</v>
      </c>
      <c r="K773" s="59" t="s">
        <v>2648</v>
      </c>
      <c r="L773" s="16" t="s">
        <v>30</v>
      </c>
      <c r="M773" s="59" t="s">
        <v>2649</v>
      </c>
      <c r="N773" s="7" t="s">
        <v>2630</v>
      </c>
      <c r="O773" s="58">
        <v>2</v>
      </c>
      <c r="P773" s="58">
        <v>88594</v>
      </c>
      <c r="Q773" s="24">
        <f t="shared" si="24"/>
        <v>177188</v>
      </c>
      <c r="R773" s="24">
        <f t="shared" si="25"/>
        <v>198450.56000000003</v>
      </c>
      <c r="S773" s="16" t="s">
        <v>61</v>
      </c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77"/>
      <c r="AK773" s="66"/>
      <c r="AL773" s="79"/>
      <c r="AM773" s="79"/>
      <c r="AN773" s="79"/>
      <c r="AO773" s="79"/>
      <c r="AP773" s="79"/>
    </row>
    <row r="774" spans="1:42" ht="94.5" x14ac:dyDescent="0.25">
      <c r="A774" s="16" t="s">
        <v>3407</v>
      </c>
      <c r="B774" s="57" t="s">
        <v>1678</v>
      </c>
      <c r="C774" s="7" t="s">
        <v>1679</v>
      </c>
      <c r="D774" s="7" t="s">
        <v>1680</v>
      </c>
      <c r="E774" s="7" t="s">
        <v>2076</v>
      </c>
      <c r="F774" s="59" t="s">
        <v>2650</v>
      </c>
      <c r="G774" s="16">
        <v>0</v>
      </c>
      <c r="H774" s="28" t="s">
        <v>3699</v>
      </c>
      <c r="I774" s="16" t="s">
        <v>2647</v>
      </c>
      <c r="J774" s="16" t="s">
        <v>2647</v>
      </c>
      <c r="K774" s="59" t="s">
        <v>2648</v>
      </c>
      <c r="L774" s="16" t="s">
        <v>30</v>
      </c>
      <c r="M774" s="59" t="s">
        <v>2649</v>
      </c>
      <c r="N774" s="7" t="s">
        <v>2630</v>
      </c>
      <c r="O774" s="58">
        <v>2</v>
      </c>
      <c r="P774" s="58">
        <v>88704</v>
      </c>
      <c r="Q774" s="24">
        <f t="shared" si="24"/>
        <v>177408</v>
      </c>
      <c r="R774" s="24">
        <f t="shared" si="25"/>
        <v>198696.96000000002</v>
      </c>
      <c r="S774" s="16" t="s">
        <v>61</v>
      </c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77"/>
      <c r="AK774" s="66"/>
      <c r="AL774" s="79"/>
      <c r="AM774" s="79"/>
      <c r="AN774" s="79"/>
      <c r="AO774" s="79"/>
      <c r="AP774" s="79"/>
    </row>
    <row r="775" spans="1:42" ht="94.5" x14ac:dyDescent="0.25">
      <c r="A775" s="16" t="s">
        <v>3408</v>
      </c>
      <c r="B775" s="57" t="s">
        <v>992</v>
      </c>
      <c r="C775" s="7" t="s">
        <v>92</v>
      </c>
      <c r="D775" s="7" t="s">
        <v>993</v>
      </c>
      <c r="E775" s="7" t="s">
        <v>2077</v>
      </c>
      <c r="F775" s="59" t="s">
        <v>2650</v>
      </c>
      <c r="G775" s="16">
        <v>0</v>
      </c>
      <c r="H775" s="28" t="s">
        <v>3699</v>
      </c>
      <c r="I775" s="16" t="s">
        <v>2647</v>
      </c>
      <c r="J775" s="16" t="s">
        <v>2647</v>
      </c>
      <c r="K775" s="59" t="s">
        <v>2648</v>
      </c>
      <c r="L775" s="16" t="s">
        <v>30</v>
      </c>
      <c r="M775" s="59" t="s">
        <v>2649</v>
      </c>
      <c r="N775" s="7" t="s">
        <v>2630</v>
      </c>
      <c r="O775" s="58">
        <v>280</v>
      </c>
      <c r="P775" s="58">
        <v>635.25</v>
      </c>
      <c r="Q775" s="24">
        <f t="shared" si="24"/>
        <v>177870</v>
      </c>
      <c r="R775" s="24">
        <f t="shared" si="25"/>
        <v>199214.40000000002</v>
      </c>
      <c r="S775" s="16" t="s">
        <v>61</v>
      </c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77"/>
      <c r="AK775" s="66"/>
      <c r="AL775" s="79"/>
      <c r="AM775" s="79"/>
      <c r="AN775" s="79"/>
      <c r="AO775" s="79"/>
      <c r="AP775" s="79"/>
    </row>
    <row r="776" spans="1:42" ht="94.5" x14ac:dyDescent="0.25">
      <c r="A776" s="16" t="s">
        <v>3409</v>
      </c>
      <c r="B776" s="57" t="s">
        <v>1783</v>
      </c>
      <c r="C776" s="7" t="s">
        <v>1784</v>
      </c>
      <c r="D776" s="7" t="s">
        <v>1785</v>
      </c>
      <c r="E776" s="7" t="s">
        <v>2078</v>
      </c>
      <c r="F776" s="59" t="s">
        <v>2650</v>
      </c>
      <c r="G776" s="16">
        <v>0</v>
      </c>
      <c r="H776" s="28" t="s">
        <v>3699</v>
      </c>
      <c r="I776" s="16" t="s">
        <v>2647</v>
      </c>
      <c r="J776" s="16" t="s">
        <v>2647</v>
      </c>
      <c r="K776" s="59" t="s">
        <v>2648</v>
      </c>
      <c r="L776" s="16" t="s">
        <v>30</v>
      </c>
      <c r="M776" s="59" t="s">
        <v>2649</v>
      </c>
      <c r="N776" s="7" t="s">
        <v>2630</v>
      </c>
      <c r="O776" s="58">
        <v>8</v>
      </c>
      <c r="P776" s="58">
        <v>22267.86</v>
      </c>
      <c r="Q776" s="24">
        <f t="shared" si="24"/>
        <v>178142.88</v>
      </c>
      <c r="R776" s="24">
        <f t="shared" si="25"/>
        <v>199520.02560000002</v>
      </c>
      <c r="S776" s="16" t="s">
        <v>61</v>
      </c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77"/>
      <c r="AK776" s="66"/>
      <c r="AL776" s="79"/>
      <c r="AM776" s="79"/>
      <c r="AN776" s="79"/>
      <c r="AO776" s="79"/>
      <c r="AP776" s="79"/>
    </row>
    <row r="777" spans="1:42" ht="94.5" x14ac:dyDescent="0.25">
      <c r="A777" s="16" t="s">
        <v>3410</v>
      </c>
      <c r="B777" s="57" t="s">
        <v>1721</v>
      </c>
      <c r="C777" s="7" t="s">
        <v>1722</v>
      </c>
      <c r="D777" s="7" t="s">
        <v>1723</v>
      </c>
      <c r="E777" s="7" t="s">
        <v>2079</v>
      </c>
      <c r="F777" s="59" t="s">
        <v>2650</v>
      </c>
      <c r="G777" s="16">
        <v>0</v>
      </c>
      <c r="H777" s="28" t="s">
        <v>3699</v>
      </c>
      <c r="I777" s="16" t="s">
        <v>2647</v>
      </c>
      <c r="J777" s="16" t="s">
        <v>2647</v>
      </c>
      <c r="K777" s="59" t="s">
        <v>2648</v>
      </c>
      <c r="L777" s="16" t="s">
        <v>30</v>
      </c>
      <c r="M777" s="59" t="s">
        <v>2649</v>
      </c>
      <c r="N777" s="7" t="s">
        <v>2630</v>
      </c>
      <c r="O777" s="58">
        <v>6</v>
      </c>
      <c r="P777" s="58">
        <v>29767.5</v>
      </c>
      <c r="Q777" s="24">
        <f t="shared" si="24"/>
        <v>178605</v>
      </c>
      <c r="R777" s="24">
        <f t="shared" si="25"/>
        <v>200037.6</v>
      </c>
      <c r="S777" s="16" t="s">
        <v>61</v>
      </c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77"/>
      <c r="AK777" s="66"/>
      <c r="AL777" s="79"/>
      <c r="AM777" s="79"/>
      <c r="AN777" s="79"/>
      <c r="AO777" s="79"/>
      <c r="AP777" s="79"/>
    </row>
    <row r="778" spans="1:42" ht="94.5" x14ac:dyDescent="0.25">
      <c r="A778" s="16" t="s">
        <v>3411</v>
      </c>
      <c r="B778" s="57" t="s">
        <v>1721</v>
      </c>
      <c r="C778" s="7" t="s">
        <v>1722</v>
      </c>
      <c r="D778" s="7" t="s">
        <v>1723</v>
      </c>
      <c r="E778" s="7" t="s">
        <v>2080</v>
      </c>
      <c r="F778" s="59" t="s">
        <v>2650</v>
      </c>
      <c r="G778" s="16">
        <v>0</v>
      </c>
      <c r="H778" s="28" t="s">
        <v>3699</v>
      </c>
      <c r="I778" s="16" t="s">
        <v>2647</v>
      </c>
      <c r="J778" s="16" t="s">
        <v>2647</v>
      </c>
      <c r="K778" s="59" t="s">
        <v>2648</v>
      </c>
      <c r="L778" s="16" t="s">
        <v>30</v>
      </c>
      <c r="M778" s="59" t="s">
        <v>2649</v>
      </c>
      <c r="N778" s="7" t="s">
        <v>2630</v>
      </c>
      <c r="O778" s="58">
        <v>6</v>
      </c>
      <c r="P778" s="58">
        <v>29767.5</v>
      </c>
      <c r="Q778" s="24">
        <f t="shared" si="24"/>
        <v>178605</v>
      </c>
      <c r="R778" s="24">
        <f t="shared" si="25"/>
        <v>200037.6</v>
      </c>
      <c r="S778" s="16" t="s">
        <v>61</v>
      </c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77"/>
      <c r="AK778" s="66"/>
      <c r="AL778" s="79"/>
      <c r="AM778" s="79"/>
      <c r="AN778" s="79"/>
      <c r="AO778" s="79"/>
      <c r="AP778" s="79"/>
    </row>
    <row r="779" spans="1:42" ht="94.5" x14ac:dyDescent="0.25">
      <c r="A779" s="16" t="s">
        <v>3412</v>
      </c>
      <c r="B779" s="57" t="s">
        <v>251</v>
      </c>
      <c r="C779" s="7" t="s">
        <v>252</v>
      </c>
      <c r="D779" s="7" t="s">
        <v>253</v>
      </c>
      <c r="E779" s="7" t="s">
        <v>2081</v>
      </c>
      <c r="F779" s="59" t="s">
        <v>2650</v>
      </c>
      <c r="G779" s="16">
        <v>0</v>
      </c>
      <c r="H779" s="28" t="s">
        <v>3699</v>
      </c>
      <c r="I779" s="16" t="s">
        <v>2647</v>
      </c>
      <c r="J779" s="16" t="s">
        <v>2647</v>
      </c>
      <c r="K779" s="59" t="s">
        <v>2648</v>
      </c>
      <c r="L779" s="16" t="s">
        <v>30</v>
      </c>
      <c r="M779" s="59" t="s">
        <v>2649</v>
      </c>
      <c r="N779" s="7" t="s">
        <v>2630</v>
      </c>
      <c r="O779" s="58">
        <v>15</v>
      </c>
      <c r="P779" s="58">
        <v>11967.9</v>
      </c>
      <c r="Q779" s="24">
        <f t="shared" si="24"/>
        <v>179518.5</v>
      </c>
      <c r="R779" s="24">
        <f t="shared" si="25"/>
        <v>201060.72000000003</v>
      </c>
      <c r="S779" s="16" t="s">
        <v>61</v>
      </c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77"/>
      <c r="AK779" s="66"/>
      <c r="AL779" s="79"/>
      <c r="AM779" s="79"/>
      <c r="AN779" s="79"/>
      <c r="AO779" s="79"/>
      <c r="AP779" s="79"/>
    </row>
    <row r="780" spans="1:42" ht="94.5" x14ac:dyDescent="0.25">
      <c r="A780" s="16" t="s">
        <v>3413</v>
      </c>
      <c r="B780" s="57" t="s">
        <v>2082</v>
      </c>
      <c r="C780" s="7" t="s">
        <v>1732</v>
      </c>
      <c r="D780" s="7" t="s">
        <v>1310</v>
      </c>
      <c r="E780" s="7" t="s">
        <v>2083</v>
      </c>
      <c r="F780" s="59" t="s">
        <v>2650</v>
      </c>
      <c r="G780" s="16">
        <v>0</v>
      </c>
      <c r="H780" s="28" t="s">
        <v>3699</v>
      </c>
      <c r="I780" s="16" t="s">
        <v>2647</v>
      </c>
      <c r="J780" s="16" t="s">
        <v>2647</v>
      </c>
      <c r="K780" s="59" t="s">
        <v>2648</v>
      </c>
      <c r="L780" s="16" t="s">
        <v>30</v>
      </c>
      <c r="M780" s="59" t="s">
        <v>2649</v>
      </c>
      <c r="N780" s="7" t="s">
        <v>2630</v>
      </c>
      <c r="O780" s="58">
        <v>2</v>
      </c>
      <c r="P780" s="58">
        <v>89856</v>
      </c>
      <c r="Q780" s="24">
        <f t="shared" si="24"/>
        <v>179712</v>
      </c>
      <c r="R780" s="24">
        <f t="shared" si="25"/>
        <v>201277.44000000003</v>
      </c>
      <c r="S780" s="16" t="s">
        <v>61</v>
      </c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77"/>
      <c r="AK780" s="66"/>
      <c r="AL780" s="79"/>
      <c r="AM780" s="79"/>
      <c r="AN780" s="79"/>
      <c r="AO780" s="79"/>
      <c r="AP780" s="79"/>
    </row>
    <row r="781" spans="1:42" ht="94.5" x14ac:dyDescent="0.25">
      <c r="A781" s="16" t="s">
        <v>3414</v>
      </c>
      <c r="B781" s="57" t="s">
        <v>2084</v>
      </c>
      <c r="C781" s="7" t="s">
        <v>2085</v>
      </c>
      <c r="D781" s="7" t="s">
        <v>2086</v>
      </c>
      <c r="E781" s="7" t="s">
        <v>2087</v>
      </c>
      <c r="F781" s="59" t="s">
        <v>2650</v>
      </c>
      <c r="G781" s="16">
        <v>0</v>
      </c>
      <c r="H781" s="28" t="s">
        <v>3699</v>
      </c>
      <c r="I781" s="16" t="s">
        <v>2647</v>
      </c>
      <c r="J781" s="16" t="s">
        <v>2647</v>
      </c>
      <c r="K781" s="59" t="s">
        <v>2648</v>
      </c>
      <c r="L781" s="16" t="s">
        <v>30</v>
      </c>
      <c r="M781" s="59" t="s">
        <v>2649</v>
      </c>
      <c r="N781" s="7" t="s">
        <v>2630</v>
      </c>
      <c r="O781" s="58">
        <v>10</v>
      </c>
      <c r="P781" s="58">
        <v>18000</v>
      </c>
      <c r="Q781" s="24">
        <f t="shared" si="24"/>
        <v>180000</v>
      </c>
      <c r="R781" s="24">
        <f t="shared" si="25"/>
        <v>201600.00000000003</v>
      </c>
      <c r="S781" s="16" t="s">
        <v>61</v>
      </c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77"/>
      <c r="AK781" s="66"/>
      <c r="AL781" s="79"/>
      <c r="AM781" s="79"/>
      <c r="AN781" s="79"/>
      <c r="AO781" s="79"/>
      <c r="AP781" s="79"/>
    </row>
    <row r="782" spans="1:42" ht="94.5" x14ac:dyDescent="0.25">
      <c r="A782" s="16" t="s">
        <v>3415</v>
      </c>
      <c r="B782" s="57" t="s">
        <v>1752</v>
      </c>
      <c r="C782" s="7" t="s">
        <v>1753</v>
      </c>
      <c r="D782" s="7" t="s">
        <v>1754</v>
      </c>
      <c r="E782" s="7" t="s">
        <v>2088</v>
      </c>
      <c r="F782" s="59" t="s">
        <v>2650</v>
      </c>
      <c r="G782" s="16">
        <v>0</v>
      </c>
      <c r="H782" s="28" t="s">
        <v>3699</v>
      </c>
      <c r="I782" s="16" t="s">
        <v>2647</v>
      </c>
      <c r="J782" s="16" t="s">
        <v>2647</v>
      </c>
      <c r="K782" s="59" t="s">
        <v>2648</v>
      </c>
      <c r="L782" s="16" t="s">
        <v>30</v>
      </c>
      <c r="M782" s="59" t="s">
        <v>2649</v>
      </c>
      <c r="N782" s="7" t="s">
        <v>2630</v>
      </c>
      <c r="O782" s="58">
        <v>5</v>
      </c>
      <c r="P782" s="58">
        <v>36114.75</v>
      </c>
      <c r="Q782" s="24">
        <f t="shared" si="24"/>
        <v>180573.75</v>
      </c>
      <c r="R782" s="24">
        <f t="shared" si="25"/>
        <v>202242.6</v>
      </c>
      <c r="S782" s="16" t="s">
        <v>61</v>
      </c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77"/>
      <c r="AK782" s="66"/>
      <c r="AL782" s="79"/>
      <c r="AM782" s="79"/>
      <c r="AN782" s="79"/>
      <c r="AO782" s="79"/>
      <c r="AP782" s="79"/>
    </row>
    <row r="783" spans="1:42" ht="94.5" x14ac:dyDescent="0.25">
      <c r="A783" s="16" t="s">
        <v>3416</v>
      </c>
      <c r="B783" s="57" t="s">
        <v>2024</v>
      </c>
      <c r="C783" s="7" t="s">
        <v>2025</v>
      </c>
      <c r="D783" s="7" t="s">
        <v>2026</v>
      </c>
      <c r="E783" s="7" t="s">
        <v>2089</v>
      </c>
      <c r="F783" s="59" t="s">
        <v>2650</v>
      </c>
      <c r="G783" s="16">
        <v>0</v>
      </c>
      <c r="H783" s="28" t="s">
        <v>3699</v>
      </c>
      <c r="I783" s="16" t="s">
        <v>2647</v>
      </c>
      <c r="J783" s="16" t="s">
        <v>2647</v>
      </c>
      <c r="K783" s="59" t="s">
        <v>2648</v>
      </c>
      <c r="L783" s="16" t="s">
        <v>30</v>
      </c>
      <c r="M783" s="59" t="s">
        <v>2649</v>
      </c>
      <c r="N783" s="7" t="s">
        <v>2630</v>
      </c>
      <c r="O783" s="58">
        <v>28</v>
      </c>
      <c r="P783" s="58">
        <v>6468</v>
      </c>
      <c r="Q783" s="24">
        <f t="shared" si="24"/>
        <v>181104</v>
      </c>
      <c r="R783" s="24">
        <f t="shared" si="25"/>
        <v>202836.48000000001</v>
      </c>
      <c r="S783" s="16" t="s">
        <v>61</v>
      </c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77"/>
      <c r="AK783" s="66"/>
      <c r="AL783" s="79"/>
      <c r="AM783" s="79"/>
      <c r="AN783" s="79"/>
      <c r="AO783" s="79"/>
      <c r="AP783" s="79"/>
    </row>
    <row r="784" spans="1:42" ht="94.5" x14ac:dyDescent="0.25">
      <c r="A784" s="16" t="s">
        <v>3417</v>
      </c>
      <c r="B784" s="57" t="s">
        <v>2037</v>
      </c>
      <c r="C784" s="7" t="s">
        <v>2038</v>
      </c>
      <c r="D784" s="7" t="s">
        <v>2039</v>
      </c>
      <c r="E784" s="7" t="s">
        <v>2090</v>
      </c>
      <c r="F784" s="59" t="s">
        <v>2650</v>
      </c>
      <c r="G784" s="16">
        <v>0</v>
      </c>
      <c r="H784" s="28" t="s">
        <v>3699</v>
      </c>
      <c r="I784" s="16" t="s">
        <v>2647</v>
      </c>
      <c r="J784" s="16" t="s">
        <v>2647</v>
      </c>
      <c r="K784" s="59" t="s">
        <v>2648</v>
      </c>
      <c r="L784" s="16" t="s">
        <v>30</v>
      </c>
      <c r="M784" s="59" t="s">
        <v>2649</v>
      </c>
      <c r="N784" s="7" t="s">
        <v>2630</v>
      </c>
      <c r="O784" s="58">
        <v>500</v>
      </c>
      <c r="P784" s="58">
        <v>367.92</v>
      </c>
      <c r="Q784" s="24">
        <f t="shared" si="24"/>
        <v>183960</v>
      </c>
      <c r="R784" s="24">
        <f t="shared" si="25"/>
        <v>206035.20000000001</v>
      </c>
      <c r="S784" s="16" t="s">
        <v>61</v>
      </c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77"/>
      <c r="AK784" s="66"/>
      <c r="AL784" s="79"/>
      <c r="AM784" s="79"/>
      <c r="AN784" s="79"/>
      <c r="AO784" s="79"/>
      <c r="AP784" s="79"/>
    </row>
    <row r="785" spans="1:42" ht="94.5" x14ac:dyDescent="0.25">
      <c r="A785" s="16" t="s">
        <v>3418</v>
      </c>
      <c r="B785" s="57" t="s">
        <v>824</v>
      </c>
      <c r="C785" s="7" t="s">
        <v>825</v>
      </c>
      <c r="D785" s="7" t="s">
        <v>826</v>
      </c>
      <c r="E785" s="7" t="s">
        <v>2091</v>
      </c>
      <c r="F785" s="59" t="s">
        <v>2650</v>
      </c>
      <c r="G785" s="16">
        <v>0</v>
      </c>
      <c r="H785" s="28" t="s">
        <v>3699</v>
      </c>
      <c r="I785" s="16" t="s">
        <v>2647</v>
      </c>
      <c r="J785" s="16" t="s">
        <v>2647</v>
      </c>
      <c r="K785" s="59" t="s">
        <v>2648</v>
      </c>
      <c r="L785" s="16" t="s">
        <v>30</v>
      </c>
      <c r="M785" s="59" t="s">
        <v>2649</v>
      </c>
      <c r="N785" s="7" t="s">
        <v>2630</v>
      </c>
      <c r="O785" s="58">
        <v>2</v>
      </c>
      <c r="P785" s="58">
        <v>91980</v>
      </c>
      <c r="Q785" s="24">
        <f t="shared" si="24"/>
        <v>183960</v>
      </c>
      <c r="R785" s="24">
        <f t="shared" si="25"/>
        <v>206035.20000000001</v>
      </c>
      <c r="S785" s="16" t="s">
        <v>61</v>
      </c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77"/>
      <c r="AK785" s="66"/>
      <c r="AL785" s="79"/>
      <c r="AM785" s="79"/>
      <c r="AN785" s="79"/>
      <c r="AO785" s="79"/>
      <c r="AP785" s="79"/>
    </row>
    <row r="786" spans="1:42" ht="94.5" x14ac:dyDescent="0.25">
      <c r="A786" s="16" t="s">
        <v>3419</v>
      </c>
      <c r="B786" s="57" t="s">
        <v>948</v>
      </c>
      <c r="C786" s="7" t="s">
        <v>949</v>
      </c>
      <c r="D786" s="7" t="s">
        <v>950</v>
      </c>
      <c r="E786" s="7" t="s">
        <v>2092</v>
      </c>
      <c r="F786" s="59" t="s">
        <v>2650</v>
      </c>
      <c r="G786" s="16">
        <v>0</v>
      </c>
      <c r="H786" s="28" t="s">
        <v>3699</v>
      </c>
      <c r="I786" s="16" t="s">
        <v>2647</v>
      </c>
      <c r="J786" s="16" t="s">
        <v>2647</v>
      </c>
      <c r="K786" s="59" t="s">
        <v>2648</v>
      </c>
      <c r="L786" s="16" t="s">
        <v>30</v>
      </c>
      <c r="M786" s="59" t="s">
        <v>2649</v>
      </c>
      <c r="N786" s="7" t="s">
        <v>2630</v>
      </c>
      <c r="O786" s="58">
        <v>10</v>
      </c>
      <c r="P786" s="58">
        <v>18522</v>
      </c>
      <c r="Q786" s="24">
        <f t="shared" si="24"/>
        <v>185220</v>
      </c>
      <c r="R786" s="24">
        <f t="shared" si="25"/>
        <v>207446.40000000002</v>
      </c>
      <c r="S786" s="16" t="s">
        <v>61</v>
      </c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77"/>
      <c r="AK786" s="66"/>
      <c r="AL786" s="79"/>
      <c r="AM786" s="79"/>
      <c r="AN786" s="79"/>
      <c r="AO786" s="79"/>
      <c r="AP786" s="79"/>
    </row>
    <row r="787" spans="1:42" ht="94.5" x14ac:dyDescent="0.25">
      <c r="A787" s="16" t="s">
        <v>3420</v>
      </c>
      <c r="B787" s="57" t="s">
        <v>2093</v>
      </c>
      <c r="C787" s="7" t="s">
        <v>2094</v>
      </c>
      <c r="D787" s="7" t="s">
        <v>2095</v>
      </c>
      <c r="E787" s="7" t="s">
        <v>2096</v>
      </c>
      <c r="F787" s="59" t="s">
        <v>2650</v>
      </c>
      <c r="G787" s="16">
        <v>0</v>
      </c>
      <c r="H787" s="28" t="s">
        <v>3699</v>
      </c>
      <c r="I787" s="16" t="s">
        <v>2647</v>
      </c>
      <c r="J787" s="16" t="s">
        <v>2647</v>
      </c>
      <c r="K787" s="59" t="s">
        <v>2648</v>
      </c>
      <c r="L787" s="16" t="s">
        <v>30</v>
      </c>
      <c r="M787" s="59" t="s">
        <v>2649</v>
      </c>
      <c r="N787" s="7" t="s">
        <v>2630</v>
      </c>
      <c r="O787" s="58">
        <v>20</v>
      </c>
      <c r="P787" s="58">
        <v>9271.56</v>
      </c>
      <c r="Q787" s="24">
        <f t="shared" si="24"/>
        <v>185431.19999999998</v>
      </c>
      <c r="R787" s="24">
        <f t="shared" si="25"/>
        <v>207682.94399999999</v>
      </c>
      <c r="S787" s="16" t="s">
        <v>61</v>
      </c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77"/>
      <c r="AK787" s="66"/>
      <c r="AL787" s="79"/>
      <c r="AM787" s="79"/>
      <c r="AN787" s="79"/>
      <c r="AO787" s="79"/>
      <c r="AP787" s="79"/>
    </row>
    <row r="788" spans="1:42" ht="94.5" x14ac:dyDescent="0.25">
      <c r="A788" s="16" t="s">
        <v>3421</v>
      </c>
      <c r="B788" s="57" t="s">
        <v>2097</v>
      </c>
      <c r="C788" s="7" t="s">
        <v>2098</v>
      </c>
      <c r="D788" s="7" t="s">
        <v>2099</v>
      </c>
      <c r="E788" s="7" t="s">
        <v>2100</v>
      </c>
      <c r="F788" s="59" t="s">
        <v>2650</v>
      </c>
      <c r="G788" s="16">
        <v>0</v>
      </c>
      <c r="H788" s="28" t="s">
        <v>3699</v>
      </c>
      <c r="I788" s="16" t="s">
        <v>2647</v>
      </c>
      <c r="J788" s="16" t="s">
        <v>2647</v>
      </c>
      <c r="K788" s="59" t="s">
        <v>2648</v>
      </c>
      <c r="L788" s="16" t="s">
        <v>30</v>
      </c>
      <c r="M788" s="59" t="s">
        <v>2649</v>
      </c>
      <c r="N788" s="7" t="s">
        <v>2632</v>
      </c>
      <c r="O788" s="58">
        <v>260</v>
      </c>
      <c r="P788" s="58">
        <v>716.63</v>
      </c>
      <c r="Q788" s="24">
        <f t="shared" si="24"/>
        <v>186323.8</v>
      </c>
      <c r="R788" s="24">
        <f t="shared" si="25"/>
        <v>208682.65600000002</v>
      </c>
      <c r="S788" s="16" t="s">
        <v>61</v>
      </c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77"/>
      <c r="AK788" s="66"/>
      <c r="AL788" s="79"/>
      <c r="AM788" s="79"/>
      <c r="AN788" s="79"/>
      <c r="AO788" s="79"/>
      <c r="AP788" s="79"/>
    </row>
    <row r="789" spans="1:42" ht="94.5" x14ac:dyDescent="0.25">
      <c r="A789" s="16" t="s">
        <v>3422</v>
      </c>
      <c r="B789" s="57" t="s">
        <v>1079</v>
      </c>
      <c r="C789" s="7" t="s">
        <v>369</v>
      </c>
      <c r="D789" s="7" t="s">
        <v>1080</v>
      </c>
      <c r="E789" s="7" t="s">
        <v>2101</v>
      </c>
      <c r="F789" s="59" t="s">
        <v>2650</v>
      </c>
      <c r="G789" s="16">
        <v>0</v>
      </c>
      <c r="H789" s="28" t="s">
        <v>3699</v>
      </c>
      <c r="I789" s="16" t="s">
        <v>2647</v>
      </c>
      <c r="J789" s="16" t="s">
        <v>2647</v>
      </c>
      <c r="K789" s="59" t="s">
        <v>2648</v>
      </c>
      <c r="L789" s="16" t="s">
        <v>30</v>
      </c>
      <c r="M789" s="59" t="s">
        <v>2649</v>
      </c>
      <c r="N789" s="7" t="s">
        <v>2630</v>
      </c>
      <c r="O789" s="58">
        <v>40</v>
      </c>
      <c r="P789" s="58">
        <v>4700</v>
      </c>
      <c r="Q789" s="24">
        <f t="shared" si="24"/>
        <v>188000</v>
      </c>
      <c r="R789" s="24">
        <f t="shared" si="25"/>
        <v>210560.00000000003</v>
      </c>
      <c r="S789" s="16" t="s">
        <v>61</v>
      </c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77"/>
      <c r="AK789" s="66"/>
      <c r="AL789" s="79"/>
      <c r="AM789" s="79"/>
      <c r="AN789" s="79"/>
      <c r="AO789" s="79"/>
      <c r="AP789" s="79"/>
    </row>
    <row r="790" spans="1:42" ht="94.5" x14ac:dyDescent="0.25">
      <c r="A790" s="16" t="s">
        <v>3423</v>
      </c>
      <c r="B790" s="57" t="s">
        <v>2102</v>
      </c>
      <c r="C790" s="7" t="s">
        <v>2103</v>
      </c>
      <c r="D790" s="7" t="s">
        <v>2104</v>
      </c>
      <c r="E790" s="7" t="s">
        <v>2105</v>
      </c>
      <c r="F790" s="59" t="s">
        <v>2650</v>
      </c>
      <c r="G790" s="16">
        <v>0</v>
      </c>
      <c r="H790" s="28" t="s">
        <v>3699</v>
      </c>
      <c r="I790" s="16" t="s">
        <v>2647</v>
      </c>
      <c r="J790" s="16" t="s">
        <v>2647</v>
      </c>
      <c r="K790" s="59" t="s">
        <v>2648</v>
      </c>
      <c r="L790" s="16" t="s">
        <v>30</v>
      </c>
      <c r="M790" s="59" t="s">
        <v>2649</v>
      </c>
      <c r="N790" s="7" t="s">
        <v>2630</v>
      </c>
      <c r="O790" s="58">
        <v>3</v>
      </c>
      <c r="P790" s="58">
        <v>31398.1</v>
      </c>
      <c r="Q790" s="24">
        <f t="shared" si="24"/>
        <v>94194.299999999988</v>
      </c>
      <c r="R790" s="24">
        <f t="shared" si="25"/>
        <v>105497.61599999999</v>
      </c>
      <c r="S790" s="16" t="s">
        <v>61</v>
      </c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77"/>
      <c r="AK790" s="66"/>
      <c r="AL790" s="79"/>
      <c r="AM790" s="79"/>
      <c r="AN790" s="79"/>
      <c r="AO790" s="79"/>
      <c r="AP790" s="79"/>
    </row>
    <row r="791" spans="1:42" ht="94.5" x14ac:dyDescent="0.25">
      <c r="A791" s="16" t="s">
        <v>3424</v>
      </c>
      <c r="B791" s="57" t="s">
        <v>1815</v>
      </c>
      <c r="C791" s="7" t="s">
        <v>1816</v>
      </c>
      <c r="D791" s="7" t="s">
        <v>1817</v>
      </c>
      <c r="E791" s="7" t="s">
        <v>2106</v>
      </c>
      <c r="F791" s="59" t="s">
        <v>2650</v>
      </c>
      <c r="G791" s="16">
        <v>0</v>
      </c>
      <c r="H791" s="28" t="s">
        <v>3699</v>
      </c>
      <c r="I791" s="16" t="s">
        <v>2647</v>
      </c>
      <c r="J791" s="16" t="s">
        <v>2647</v>
      </c>
      <c r="K791" s="59" t="s">
        <v>2648</v>
      </c>
      <c r="L791" s="16" t="s">
        <v>30</v>
      </c>
      <c r="M791" s="59" t="s">
        <v>2649</v>
      </c>
      <c r="N791" s="7" t="s">
        <v>2630</v>
      </c>
      <c r="O791" s="58">
        <v>6</v>
      </c>
      <c r="P791" s="58">
        <v>31500</v>
      </c>
      <c r="Q791" s="24">
        <f t="shared" si="24"/>
        <v>189000</v>
      </c>
      <c r="R791" s="24">
        <f t="shared" si="25"/>
        <v>211680.00000000003</v>
      </c>
      <c r="S791" s="16" t="s">
        <v>61</v>
      </c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77"/>
      <c r="AK791" s="66"/>
      <c r="AL791" s="79"/>
      <c r="AM791" s="79"/>
      <c r="AN791" s="79"/>
      <c r="AO791" s="79"/>
      <c r="AP791" s="79"/>
    </row>
    <row r="792" spans="1:42" ht="94.5" x14ac:dyDescent="0.25">
      <c r="A792" s="16" t="s">
        <v>3425</v>
      </c>
      <c r="B792" s="57" t="s">
        <v>1333</v>
      </c>
      <c r="C792" s="7" t="s">
        <v>1334</v>
      </c>
      <c r="D792" s="7" t="s">
        <v>1335</v>
      </c>
      <c r="E792" s="7" t="s">
        <v>2107</v>
      </c>
      <c r="F792" s="59" t="s">
        <v>2650</v>
      </c>
      <c r="G792" s="16">
        <v>0</v>
      </c>
      <c r="H792" s="28" t="s">
        <v>3699</v>
      </c>
      <c r="I792" s="16" t="s">
        <v>2647</v>
      </c>
      <c r="J792" s="16" t="s">
        <v>2647</v>
      </c>
      <c r="K792" s="59" t="s">
        <v>2648</v>
      </c>
      <c r="L792" s="16" t="s">
        <v>30</v>
      </c>
      <c r="M792" s="59" t="s">
        <v>2649</v>
      </c>
      <c r="N792" s="7" t="s">
        <v>2630</v>
      </c>
      <c r="O792" s="58">
        <v>200</v>
      </c>
      <c r="P792" s="58">
        <v>945</v>
      </c>
      <c r="Q792" s="24">
        <f t="shared" si="24"/>
        <v>189000</v>
      </c>
      <c r="R792" s="24">
        <f t="shared" si="25"/>
        <v>211680.00000000003</v>
      </c>
      <c r="S792" s="16" t="s">
        <v>61</v>
      </c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77"/>
      <c r="AK792" s="66"/>
      <c r="AL792" s="79"/>
      <c r="AM792" s="79"/>
      <c r="AN792" s="79"/>
      <c r="AO792" s="79"/>
      <c r="AP792" s="79"/>
    </row>
    <row r="793" spans="1:42" ht="94.5" x14ac:dyDescent="0.25">
      <c r="A793" s="16" t="s">
        <v>3426</v>
      </c>
      <c r="B793" s="57" t="s">
        <v>91</v>
      </c>
      <c r="C793" s="7" t="s">
        <v>92</v>
      </c>
      <c r="D793" s="7" t="s">
        <v>93</v>
      </c>
      <c r="E793" s="7" t="s">
        <v>2108</v>
      </c>
      <c r="F793" s="59" t="s">
        <v>2650</v>
      </c>
      <c r="G793" s="16">
        <v>0</v>
      </c>
      <c r="H793" s="28" t="s">
        <v>3699</v>
      </c>
      <c r="I793" s="16" t="s">
        <v>2647</v>
      </c>
      <c r="J793" s="16" t="s">
        <v>2647</v>
      </c>
      <c r="K793" s="59" t="s">
        <v>2648</v>
      </c>
      <c r="L793" s="16" t="s">
        <v>30</v>
      </c>
      <c r="M793" s="59" t="s">
        <v>2649</v>
      </c>
      <c r="N793" s="7" t="s">
        <v>2630</v>
      </c>
      <c r="O793" s="58">
        <v>5</v>
      </c>
      <c r="P793" s="58">
        <v>37800</v>
      </c>
      <c r="Q793" s="24">
        <f t="shared" si="24"/>
        <v>189000</v>
      </c>
      <c r="R793" s="24">
        <f t="shared" si="25"/>
        <v>211680.00000000003</v>
      </c>
      <c r="S793" s="16" t="s">
        <v>61</v>
      </c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77"/>
      <c r="AK793" s="66"/>
      <c r="AL793" s="79"/>
      <c r="AM793" s="79"/>
      <c r="AN793" s="79"/>
      <c r="AO793" s="79"/>
      <c r="AP793" s="79"/>
    </row>
    <row r="794" spans="1:42" ht="94.5" x14ac:dyDescent="0.25">
      <c r="A794" s="16" t="s">
        <v>3427</v>
      </c>
      <c r="B794" s="57" t="s">
        <v>2109</v>
      </c>
      <c r="C794" s="7" t="s">
        <v>2110</v>
      </c>
      <c r="D794" s="7" t="s">
        <v>2111</v>
      </c>
      <c r="E794" s="7" t="s">
        <v>2112</v>
      </c>
      <c r="F794" s="59" t="s">
        <v>2650</v>
      </c>
      <c r="G794" s="16">
        <v>0</v>
      </c>
      <c r="H794" s="28" t="s">
        <v>3699</v>
      </c>
      <c r="I794" s="16" t="s">
        <v>2647</v>
      </c>
      <c r="J794" s="16" t="s">
        <v>2647</v>
      </c>
      <c r="K794" s="59" t="s">
        <v>2648</v>
      </c>
      <c r="L794" s="16" t="s">
        <v>30</v>
      </c>
      <c r="M794" s="59" t="s">
        <v>2649</v>
      </c>
      <c r="N794" s="7" t="s">
        <v>2630</v>
      </c>
      <c r="O794" s="58">
        <v>2</v>
      </c>
      <c r="P794" s="58">
        <v>94500</v>
      </c>
      <c r="Q794" s="24">
        <f t="shared" si="24"/>
        <v>189000</v>
      </c>
      <c r="R794" s="24">
        <f t="shared" si="25"/>
        <v>211680.00000000003</v>
      </c>
      <c r="S794" s="16" t="s">
        <v>61</v>
      </c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77"/>
      <c r="AK794" s="66"/>
      <c r="AL794" s="79"/>
      <c r="AM794" s="79"/>
      <c r="AN794" s="79"/>
      <c r="AO794" s="79"/>
      <c r="AP794" s="79"/>
    </row>
    <row r="795" spans="1:42" ht="94.5" x14ac:dyDescent="0.25">
      <c r="A795" s="16" t="s">
        <v>3428</v>
      </c>
      <c r="B795" s="57" t="s">
        <v>2113</v>
      </c>
      <c r="C795" s="7" t="s">
        <v>2114</v>
      </c>
      <c r="D795" s="7" t="s">
        <v>2115</v>
      </c>
      <c r="E795" s="7" t="s">
        <v>2116</v>
      </c>
      <c r="F795" s="59" t="s">
        <v>2650</v>
      </c>
      <c r="G795" s="16">
        <v>0</v>
      </c>
      <c r="H795" s="28" t="s">
        <v>3699</v>
      </c>
      <c r="I795" s="16" t="s">
        <v>2647</v>
      </c>
      <c r="J795" s="16" t="s">
        <v>2647</v>
      </c>
      <c r="K795" s="59" t="s">
        <v>2648</v>
      </c>
      <c r="L795" s="16" t="s">
        <v>30</v>
      </c>
      <c r="M795" s="59" t="s">
        <v>2649</v>
      </c>
      <c r="N795" s="7" t="s">
        <v>2630</v>
      </c>
      <c r="O795" s="58">
        <v>2</v>
      </c>
      <c r="P795" s="58">
        <v>94600</v>
      </c>
      <c r="Q795" s="24">
        <f t="shared" si="24"/>
        <v>189200</v>
      </c>
      <c r="R795" s="24">
        <f t="shared" si="25"/>
        <v>211904.00000000003</v>
      </c>
      <c r="S795" s="16" t="s">
        <v>61</v>
      </c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77"/>
      <c r="AK795" s="66"/>
      <c r="AL795" s="79"/>
      <c r="AM795" s="79"/>
      <c r="AN795" s="79"/>
      <c r="AO795" s="79"/>
      <c r="AP795" s="79"/>
    </row>
    <row r="796" spans="1:42" ht="94.5" x14ac:dyDescent="0.25">
      <c r="A796" s="16" t="s">
        <v>3429</v>
      </c>
      <c r="B796" s="57" t="s">
        <v>2117</v>
      </c>
      <c r="C796" s="7" t="s">
        <v>889</v>
      </c>
      <c r="D796" s="7" t="s">
        <v>2118</v>
      </c>
      <c r="E796" s="7" t="s">
        <v>2119</v>
      </c>
      <c r="F796" s="59" t="s">
        <v>2650</v>
      </c>
      <c r="G796" s="16">
        <v>0</v>
      </c>
      <c r="H796" s="28" t="s">
        <v>3699</v>
      </c>
      <c r="I796" s="16" t="s">
        <v>2647</v>
      </c>
      <c r="J796" s="16" t="s">
        <v>2647</v>
      </c>
      <c r="K796" s="59" t="s">
        <v>2648</v>
      </c>
      <c r="L796" s="16" t="s">
        <v>30</v>
      </c>
      <c r="M796" s="59" t="s">
        <v>2649</v>
      </c>
      <c r="N796" s="7" t="s">
        <v>2644</v>
      </c>
      <c r="O796" s="58">
        <v>3</v>
      </c>
      <c r="P796" s="58">
        <v>63075.62</v>
      </c>
      <c r="Q796" s="24">
        <f t="shared" si="24"/>
        <v>189226.86000000002</v>
      </c>
      <c r="R796" s="24">
        <f t="shared" si="25"/>
        <v>211934.08320000002</v>
      </c>
      <c r="S796" s="16" t="s">
        <v>61</v>
      </c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77"/>
      <c r="AK796" s="66"/>
      <c r="AL796" s="79"/>
      <c r="AM796" s="79"/>
      <c r="AN796" s="79"/>
      <c r="AO796" s="79"/>
      <c r="AP796" s="79"/>
    </row>
    <row r="797" spans="1:42" ht="94.5" x14ac:dyDescent="0.25">
      <c r="A797" s="16" t="s">
        <v>3430</v>
      </c>
      <c r="B797" s="57" t="s">
        <v>1101</v>
      </c>
      <c r="C797" s="7" t="s">
        <v>1102</v>
      </c>
      <c r="D797" s="7" t="s">
        <v>1103</v>
      </c>
      <c r="E797" s="7" t="s">
        <v>2120</v>
      </c>
      <c r="F797" s="59" t="s">
        <v>2650</v>
      </c>
      <c r="G797" s="16">
        <v>0</v>
      </c>
      <c r="H797" s="28" t="s">
        <v>3699</v>
      </c>
      <c r="I797" s="16" t="s">
        <v>2647</v>
      </c>
      <c r="J797" s="16" t="s">
        <v>2647</v>
      </c>
      <c r="K797" s="59" t="s">
        <v>2648</v>
      </c>
      <c r="L797" s="16" t="s">
        <v>30</v>
      </c>
      <c r="M797" s="59" t="s">
        <v>2649</v>
      </c>
      <c r="N797" s="7" t="s">
        <v>2630</v>
      </c>
      <c r="O797" s="58">
        <v>8</v>
      </c>
      <c r="P797" s="58">
        <v>23800.22</v>
      </c>
      <c r="Q797" s="24">
        <f t="shared" si="24"/>
        <v>190401.76</v>
      </c>
      <c r="R797" s="24">
        <f t="shared" si="25"/>
        <v>213249.97120000003</v>
      </c>
      <c r="S797" s="16" t="s">
        <v>61</v>
      </c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77"/>
      <c r="AK797" s="66"/>
      <c r="AL797" s="79"/>
      <c r="AM797" s="79"/>
      <c r="AN797" s="79"/>
      <c r="AO797" s="79"/>
      <c r="AP797" s="79"/>
    </row>
    <row r="798" spans="1:42" ht="94.5" x14ac:dyDescent="0.25">
      <c r="A798" s="16" t="s">
        <v>3431</v>
      </c>
      <c r="B798" s="57" t="s">
        <v>1909</v>
      </c>
      <c r="C798" s="7" t="s">
        <v>1910</v>
      </c>
      <c r="D798" s="7" t="s">
        <v>1911</v>
      </c>
      <c r="E798" s="7" t="s">
        <v>2121</v>
      </c>
      <c r="F798" s="59" t="s">
        <v>2650</v>
      </c>
      <c r="G798" s="16">
        <v>0</v>
      </c>
      <c r="H798" s="28" t="s">
        <v>3699</v>
      </c>
      <c r="I798" s="16" t="s">
        <v>2647</v>
      </c>
      <c r="J798" s="16" t="s">
        <v>2647</v>
      </c>
      <c r="K798" s="59" t="s">
        <v>2648</v>
      </c>
      <c r="L798" s="16" t="s">
        <v>30</v>
      </c>
      <c r="M798" s="59" t="s">
        <v>2649</v>
      </c>
      <c r="N798" s="7" t="s">
        <v>2630</v>
      </c>
      <c r="O798" s="58">
        <v>20</v>
      </c>
      <c r="P798" s="58">
        <v>9541.18</v>
      </c>
      <c r="Q798" s="24">
        <f t="shared" si="24"/>
        <v>190823.6</v>
      </c>
      <c r="R798" s="24">
        <f t="shared" si="25"/>
        <v>213722.43200000003</v>
      </c>
      <c r="S798" s="16" t="s">
        <v>61</v>
      </c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77"/>
      <c r="AK798" s="66"/>
      <c r="AL798" s="79"/>
      <c r="AM798" s="79"/>
      <c r="AN798" s="79"/>
      <c r="AO798" s="79"/>
      <c r="AP798" s="79"/>
    </row>
    <row r="799" spans="1:42" ht="94.5" x14ac:dyDescent="0.25">
      <c r="A799" s="16" t="s">
        <v>3432</v>
      </c>
      <c r="B799" s="57" t="s">
        <v>1218</v>
      </c>
      <c r="C799" s="7" t="s">
        <v>1219</v>
      </c>
      <c r="D799" s="7" t="s">
        <v>1220</v>
      </c>
      <c r="E799" s="7" t="s">
        <v>2122</v>
      </c>
      <c r="F799" s="59" t="s">
        <v>2650</v>
      </c>
      <c r="G799" s="16">
        <v>0</v>
      </c>
      <c r="H799" s="28" t="s">
        <v>3699</v>
      </c>
      <c r="I799" s="16" t="s">
        <v>2647</v>
      </c>
      <c r="J799" s="16" t="s">
        <v>2647</v>
      </c>
      <c r="K799" s="59" t="s">
        <v>2648</v>
      </c>
      <c r="L799" s="16" t="s">
        <v>30</v>
      </c>
      <c r="M799" s="59" t="s">
        <v>2649</v>
      </c>
      <c r="N799" s="7" t="s">
        <v>2635</v>
      </c>
      <c r="O799" s="58">
        <v>29</v>
      </c>
      <c r="P799" s="58">
        <v>6583.5</v>
      </c>
      <c r="Q799" s="24">
        <f t="shared" si="24"/>
        <v>190921.5</v>
      </c>
      <c r="R799" s="24">
        <f t="shared" si="25"/>
        <v>213832.08000000002</v>
      </c>
      <c r="S799" s="16" t="s">
        <v>61</v>
      </c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77"/>
      <c r="AK799" s="66"/>
      <c r="AL799" s="79"/>
      <c r="AM799" s="79"/>
      <c r="AN799" s="79"/>
      <c r="AO799" s="79"/>
      <c r="AP799" s="79"/>
    </row>
    <row r="800" spans="1:42" ht="94.5" x14ac:dyDescent="0.25">
      <c r="A800" s="16" t="s">
        <v>3433</v>
      </c>
      <c r="B800" s="57" t="s">
        <v>2033</v>
      </c>
      <c r="C800" s="7" t="s">
        <v>2034</v>
      </c>
      <c r="D800" s="7" t="s">
        <v>2035</v>
      </c>
      <c r="E800" s="7" t="s">
        <v>2123</v>
      </c>
      <c r="F800" s="59" t="s">
        <v>2650</v>
      </c>
      <c r="G800" s="16">
        <v>0</v>
      </c>
      <c r="H800" s="28" t="s">
        <v>3699</v>
      </c>
      <c r="I800" s="16" t="s">
        <v>2647</v>
      </c>
      <c r="J800" s="16" t="s">
        <v>2647</v>
      </c>
      <c r="K800" s="59" t="s">
        <v>2648</v>
      </c>
      <c r="L800" s="16" t="s">
        <v>30</v>
      </c>
      <c r="M800" s="59" t="s">
        <v>2649</v>
      </c>
      <c r="N800" s="7" t="s">
        <v>2630</v>
      </c>
      <c r="O800" s="58">
        <v>30</v>
      </c>
      <c r="P800" s="58">
        <v>6394.43</v>
      </c>
      <c r="Q800" s="24">
        <f t="shared" si="24"/>
        <v>191832.90000000002</v>
      </c>
      <c r="R800" s="24">
        <f t="shared" si="25"/>
        <v>214852.84800000006</v>
      </c>
      <c r="S800" s="16" t="s">
        <v>61</v>
      </c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77"/>
      <c r="AK800" s="66"/>
      <c r="AL800" s="79"/>
      <c r="AM800" s="79"/>
      <c r="AN800" s="79"/>
      <c r="AO800" s="79"/>
      <c r="AP800" s="79"/>
    </row>
    <row r="801" spans="1:42" ht="94.5" x14ac:dyDescent="0.25">
      <c r="A801" s="16" t="s">
        <v>3434</v>
      </c>
      <c r="B801" s="57" t="s">
        <v>2124</v>
      </c>
      <c r="C801" s="7" t="s">
        <v>2125</v>
      </c>
      <c r="D801" s="7" t="s">
        <v>2126</v>
      </c>
      <c r="E801" s="7" t="s">
        <v>2127</v>
      </c>
      <c r="F801" s="59" t="s">
        <v>2650</v>
      </c>
      <c r="G801" s="16">
        <v>0</v>
      </c>
      <c r="H801" s="28" t="s">
        <v>3699</v>
      </c>
      <c r="I801" s="16" t="s">
        <v>2647</v>
      </c>
      <c r="J801" s="16" t="s">
        <v>2647</v>
      </c>
      <c r="K801" s="59" t="s">
        <v>2648</v>
      </c>
      <c r="L801" s="16" t="s">
        <v>30</v>
      </c>
      <c r="M801" s="59" t="s">
        <v>2649</v>
      </c>
      <c r="N801" s="7" t="s">
        <v>2630</v>
      </c>
      <c r="O801" s="58">
        <v>10</v>
      </c>
      <c r="P801" s="58">
        <v>19347.64</v>
      </c>
      <c r="Q801" s="24">
        <f t="shared" si="24"/>
        <v>193476.4</v>
      </c>
      <c r="R801" s="24">
        <f t="shared" si="25"/>
        <v>216693.56800000003</v>
      </c>
      <c r="S801" s="16" t="s">
        <v>61</v>
      </c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77"/>
      <c r="AK801" s="66"/>
      <c r="AL801" s="79"/>
      <c r="AM801" s="79"/>
      <c r="AN801" s="79"/>
      <c r="AO801" s="79"/>
      <c r="AP801" s="79"/>
    </row>
    <row r="802" spans="1:42" ht="94.5" x14ac:dyDescent="0.25">
      <c r="A802" s="16" t="s">
        <v>3435</v>
      </c>
      <c r="B802" s="57" t="s">
        <v>1218</v>
      </c>
      <c r="C802" s="7" t="s">
        <v>1219</v>
      </c>
      <c r="D802" s="7" t="s">
        <v>1220</v>
      </c>
      <c r="E802" s="7" t="s">
        <v>2128</v>
      </c>
      <c r="F802" s="59" t="s">
        <v>2650</v>
      </c>
      <c r="G802" s="16">
        <v>0</v>
      </c>
      <c r="H802" s="28" t="s">
        <v>3699</v>
      </c>
      <c r="I802" s="16" t="s">
        <v>2647</v>
      </c>
      <c r="J802" s="16" t="s">
        <v>2647</v>
      </c>
      <c r="K802" s="59" t="s">
        <v>2648</v>
      </c>
      <c r="L802" s="16" t="s">
        <v>30</v>
      </c>
      <c r="M802" s="59" t="s">
        <v>2649</v>
      </c>
      <c r="N802" s="7" t="s">
        <v>2641</v>
      </c>
      <c r="O802" s="58">
        <v>18</v>
      </c>
      <c r="P802" s="58">
        <v>10781.4</v>
      </c>
      <c r="Q802" s="24">
        <f t="shared" si="24"/>
        <v>194065.19999999998</v>
      </c>
      <c r="R802" s="24">
        <f t="shared" si="25"/>
        <v>217353.024</v>
      </c>
      <c r="S802" s="16" t="s">
        <v>61</v>
      </c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77"/>
      <c r="AK802" s="66"/>
      <c r="AL802" s="79"/>
      <c r="AM802" s="79"/>
      <c r="AN802" s="79"/>
      <c r="AO802" s="79"/>
      <c r="AP802" s="79"/>
    </row>
    <row r="803" spans="1:42" ht="94.5" x14ac:dyDescent="0.25">
      <c r="A803" s="16" t="s">
        <v>3436</v>
      </c>
      <c r="B803" s="57" t="s">
        <v>2129</v>
      </c>
      <c r="C803" s="7" t="s">
        <v>2130</v>
      </c>
      <c r="D803" s="7" t="s">
        <v>2131</v>
      </c>
      <c r="E803" s="7" t="s">
        <v>2132</v>
      </c>
      <c r="F803" s="59" t="s">
        <v>2650</v>
      </c>
      <c r="G803" s="16">
        <v>0</v>
      </c>
      <c r="H803" s="28" t="s">
        <v>3699</v>
      </c>
      <c r="I803" s="16" t="s">
        <v>2647</v>
      </c>
      <c r="J803" s="16" t="s">
        <v>2647</v>
      </c>
      <c r="K803" s="59" t="s">
        <v>2648</v>
      </c>
      <c r="L803" s="16" t="s">
        <v>30</v>
      </c>
      <c r="M803" s="59" t="s">
        <v>2649</v>
      </c>
      <c r="N803" s="7" t="s">
        <v>2630</v>
      </c>
      <c r="O803" s="58">
        <v>20</v>
      </c>
      <c r="P803" s="58">
        <v>9717.11</v>
      </c>
      <c r="Q803" s="24">
        <f t="shared" si="24"/>
        <v>194342.2</v>
      </c>
      <c r="R803" s="24">
        <f t="shared" si="25"/>
        <v>217663.26400000002</v>
      </c>
      <c r="S803" s="16" t="s">
        <v>61</v>
      </c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77"/>
      <c r="AK803" s="66"/>
      <c r="AL803" s="79"/>
      <c r="AM803" s="79"/>
      <c r="AN803" s="79"/>
      <c r="AO803" s="79"/>
      <c r="AP803" s="79"/>
    </row>
    <row r="804" spans="1:42" ht="94.5" x14ac:dyDescent="0.25">
      <c r="A804" s="16" t="s">
        <v>3437</v>
      </c>
      <c r="B804" s="57" t="s">
        <v>2133</v>
      </c>
      <c r="C804" s="7" t="s">
        <v>2134</v>
      </c>
      <c r="D804" s="7" t="s">
        <v>2135</v>
      </c>
      <c r="E804" s="7" t="s">
        <v>2136</v>
      </c>
      <c r="F804" s="59" t="s">
        <v>2650</v>
      </c>
      <c r="G804" s="16">
        <v>0</v>
      </c>
      <c r="H804" s="28" t="s">
        <v>3699</v>
      </c>
      <c r="I804" s="16" t="s">
        <v>2647</v>
      </c>
      <c r="J804" s="16" t="s">
        <v>2647</v>
      </c>
      <c r="K804" s="59" t="s">
        <v>2648</v>
      </c>
      <c r="L804" s="16" t="s">
        <v>30</v>
      </c>
      <c r="M804" s="59" t="s">
        <v>2649</v>
      </c>
      <c r="N804" s="7" t="s">
        <v>2637</v>
      </c>
      <c r="O804" s="58">
        <v>100</v>
      </c>
      <c r="P804" s="58">
        <v>1946.18</v>
      </c>
      <c r="Q804" s="24">
        <f t="shared" si="24"/>
        <v>194618</v>
      </c>
      <c r="R804" s="24">
        <f t="shared" si="25"/>
        <v>217972.16000000003</v>
      </c>
      <c r="S804" s="16" t="s">
        <v>61</v>
      </c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77"/>
      <c r="AK804" s="66"/>
      <c r="AL804" s="79"/>
      <c r="AM804" s="79"/>
      <c r="AN804" s="79"/>
      <c r="AO804" s="79"/>
      <c r="AP804" s="79"/>
    </row>
    <row r="805" spans="1:42" ht="94.5" x14ac:dyDescent="0.25">
      <c r="A805" s="16" t="s">
        <v>3438</v>
      </c>
      <c r="B805" s="57" t="s">
        <v>91</v>
      </c>
      <c r="C805" s="7" t="s">
        <v>92</v>
      </c>
      <c r="D805" s="7" t="s">
        <v>93</v>
      </c>
      <c r="E805" s="7" t="s">
        <v>2137</v>
      </c>
      <c r="F805" s="59" t="s">
        <v>2650</v>
      </c>
      <c r="G805" s="16">
        <v>0</v>
      </c>
      <c r="H805" s="28" t="s">
        <v>3699</v>
      </c>
      <c r="I805" s="16" t="s">
        <v>2647</v>
      </c>
      <c r="J805" s="16" t="s">
        <v>2647</v>
      </c>
      <c r="K805" s="59" t="s">
        <v>2648</v>
      </c>
      <c r="L805" s="16" t="s">
        <v>30</v>
      </c>
      <c r="M805" s="59" t="s">
        <v>2649</v>
      </c>
      <c r="N805" s="7" t="s">
        <v>2630</v>
      </c>
      <c r="O805" s="58">
        <v>3</v>
      </c>
      <c r="P805" s="58">
        <v>27825</v>
      </c>
      <c r="Q805" s="24">
        <f t="shared" si="24"/>
        <v>83475</v>
      </c>
      <c r="R805" s="24">
        <f t="shared" si="25"/>
        <v>93492.000000000015</v>
      </c>
      <c r="S805" s="16" t="s">
        <v>61</v>
      </c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77"/>
      <c r="AK805" s="66"/>
      <c r="AL805" s="79"/>
      <c r="AM805" s="79"/>
      <c r="AN805" s="79"/>
      <c r="AO805" s="79"/>
      <c r="AP805" s="79"/>
    </row>
    <row r="806" spans="1:42" ht="94.5" x14ac:dyDescent="0.25">
      <c r="A806" s="16" t="s">
        <v>3439</v>
      </c>
      <c r="B806" s="57" t="s">
        <v>2138</v>
      </c>
      <c r="C806" s="7" t="s">
        <v>2134</v>
      </c>
      <c r="D806" s="7" t="s">
        <v>2139</v>
      </c>
      <c r="E806" s="7" t="s">
        <v>2140</v>
      </c>
      <c r="F806" s="59" t="s">
        <v>2650</v>
      </c>
      <c r="G806" s="16">
        <v>0</v>
      </c>
      <c r="H806" s="28" t="s">
        <v>3699</v>
      </c>
      <c r="I806" s="16" t="s">
        <v>2647</v>
      </c>
      <c r="J806" s="16" t="s">
        <v>2647</v>
      </c>
      <c r="K806" s="59" t="s">
        <v>2648</v>
      </c>
      <c r="L806" s="16" t="s">
        <v>30</v>
      </c>
      <c r="M806" s="59" t="s">
        <v>2649</v>
      </c>
      <c r="N806" s="7" t="s">
        <v>2630</v>
      </c>
      <c r="O806" s="58">
        <v>10</v>
      </c>
      <c r="P806" s="58">
        <v>19567.78</v>
      </c>
      <c r="Q806" s="24">
        <f t="shared" si="24"/>
        <v>195677.8</v>
      </c>
      <c r="R806" s="24">
        <f t="shared" si="25"/>
        <v>219159.136</v>
      </c>
      <c r="S806" s="16" t="s">
        <v>61</v>
      </c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77"/>
      <c r="AK806" s="66"/>
      <c r="AL806" s="79"/>
      <c r="AM806" s="79"/>
      <c r="AN806" s="79"/>
      <c r="AO806" s="79"/>
      <c r="AP806" s="79"/>
    </row>
    <row r="807" spans="1:42" ht="94.5" x14ac:dyDescent="0.25">
      <c r="A807" s="16" t="s">
        <v>3440</v>
      </c>
      <c r="B807" s="57" t="s">
        <v>2141</v>
      </c>
      <c r="C807" s="7" t="s">
        <v>2142</v>
      </c>
      <c r="D807" s="7" t="s">
        <v>2143</v>
      </c>
      <c r="E807" s="7" t="s">
        <v>2144</v>
      </c>
      <c r="F807" s="59" t="s">
        <v>2650</v>
      </c>
      <c r="G807" s="16">
        <v>0</v>
      </c>
      <c r="H807" s="28" t="s">
        <v>3699</v>
      </c>
      <c r="I807" s="16" t="s">
        <v>2647</v>
      </c>
      <c r="J807" s="16" t="s">
        <v>2647</v>
      </c>
      <c r="K807" s="59" t="s">
        <v>2648</v>
      </c>
      <c r="L807" s="16" t="s">
        <v>30</v>
      </c>
      <c r="M807" s="59" t="s">
        <v>2649</v>
      </c>
      <c r="N807" s="7" t="s">
        <v>2630</v>
      </c>
      <c r="O807" s="58">
        <v>10</v>
      </c>
      <c r="P807" s="58">
        <v>19599.46</v>
      </c>
      <c r="Q807" s="24">
        <f t="shared" si="24"/>
        <v>195994.59999999998</v>
      </c>
      <c r="R807" s="24">
        <f t="shared" si="25"/>
        <v>219513.95199999999</v>
      </c>
      <c r="S807" s="16" t="s">
        <v>61</v>
      </c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77"/>
      <c r="AK807" s="66"/>
      <c r="AL807" s="79"/>
      <c r="AM807" s="79"/>
      <c r="AN807" s="79"/>
      <c r="AO807" s="79"/>
      <c r="AP807" s="79"/>
    </row>
    <row r="808" spans="1:42" ht="94.5" x14ac:dyDescent="0.25">
      <c r="A808" s="16" t="s">
        <v>3441</v>
      </c>
      <c r="B808" s="57" t="s">
        <v>2145</v>
      </c>
      <c r="C808" s="7" t="s">
        <v>2142</v>
      </c>
      <c r="D808" s="7" t="s">
        <v>2146</v>
      </c>
      <c r="E808" s="7" t="s">
        <v>2147</v>
      </c>
      <c r="F808" s="59" t="s">
        <v>2650</v>
      </c>
      <c r="G808" s="16">
        <v>0</v>
      </c>
      <c r="H808" s="28" t="s">
        <v>3699</v>
      </c>
      <c r="I808" s="16" t="s">
        <v>2647</v>
      </c>
      <c r="J808" s="16" t="s">
        <v>2647</v>
      </c>
      <c r="K808" s="59" t="s">
        <v>2648</v>
      </c>
      <c r="L808" s="16" t="s">
        <v>30</v>
      </c>
      <c r="M808" s="59" t="s">
        <v>2649</v>
      </c>
      <c r="N808" s="7" t="s">
        <v>2630</v>
      </c>
      <c r="O808" s="58">
        <v>10</v>
      </c>
      <c r="P808" s="58">
        <v>19599.46</v>
      </c>
      <c r="Q808" s="24">
        <f t="shared" si="24"/>
        <v>195994.59999999998</v>
      </c>
      <c r="R808" s="24">
        <f t="shared" si="25"/>
        <v>219513.95199999999</v>
      </c>
      <c r="S808" s="16" t="s">
        <v>61</v>
      </c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77"/>
      <c r="AK808" s="66"/>
      <c r="AL808" s="79"/>
      <c r="AM808" s="79"/>
      <c r="AN808" s="79"/>
      <c r="AO808" s="79"/>
      <c r="AP808" s="79"/>
    </row>
    <row r="809" spans="1:42" ht="94.5" x14ac:dyDescent="0.25">
      <c r="A809" s="16" t="s">
        <v>3442</v>
      </c>
      <c r="B809" s="57" t="s">
        <v>2148</v>
      </c>
      <c r="C809" s="7" t="s">
        <v>615</v>
      </c>
      <c r="D809" s="7" t="s">
        <v>2149</v>
      </c>
      <c r="E809" s="7" t="s">
        <v>2150</v>
      </c>
      <c r="F809" s="59" t="s">
        <v>2650</v>
      </c>
      <c r="G809" s="16">
        <v>0</v>
      </c>
      <c r="H809" s="28" t="s">
        <v>3699</v>
      </c>
      <c r="I809" s="16" t="s">
        <v>2647</v>
      </c>
      <c r="J809" s="16" t="s">
        <v>2647</v>
      </c>
      <c r="K809" s="59" t="s">
        <v>2648</v>
      </c>
      <c r="L809" s="16" t="s">
        <v>30</v>
      </c>
      <c r="M809" s="59" t="s">
        <v>2649</v>
      </c>
      <c r="N809" s="7" t="s">
        <v>2630</v>
      </c>
      <c r="O809" s="58">
        <v>1000</v>
      </c>
      <c r="P809" s="58">
        <v>196.93</v>
      </c>
      <c r="Q809" s="24">
        <f t="shared" si="24"/>
        <v>196930</v>
      </c>
      <c r="R809" s="24">
        <f t="shared" si="25"/>
        <v>220561.60000000003</v>
      </c>
      <c r="S809" s="16" t="s">
        <v>61</v>
      </c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77"/>
      <c r="AK809" s="66"/>
      <c r="AL809" s="79"/>
      <c r="AM809" s="79"/>
      <c r="AN809" s="79"/>
      <c r="AO809" s="79"/>
      <c r="AP809" s="79"/>
    </row>
    <row r="810" spans="1:42" ht="94.5" x14ac:dyDescent="0.25">
      <c r="A810" s="16" t="s">
        <v>3443</v>
      </c>
      <c r="B810" s="57" t="s">
        <v>1191</v>
      </c>
      <c r="C810" s="7" t="s">
        <v>1192</v>
      </c>
      <c r="D810" s="7" t="s">
        <v>1193</v>
      </c>
      <c r="E810" s="7" t="s">
        <v>2151</v>
      </c>
      <c r="F810" s="59" t="s">
        <v>2650</v>
      </c>
      <c r="G810" s="16">
        <v>0</v>
      </c>
      <c r="H810" s="28" t="s">
        <v>3699</v>
      </c>
      <c r="I810" s="16" t="s">
        <v>2647</v>
      </c>
      <c r="J810" s="16" t="s">
        <v>2647</v>
      </c>
      <c r="K810" s="59" t="s">
        <v>2648</v>
      </c>
      <c r="L810" s="16" t="s">
        <v>30</v>
      </c>
      <c r="M810" s="59" t="s">
        <v>2649</v>
      </c>
      <c r="N810" s="7" t="s">
        <v>2630</v>
      </c>
      <c r="O810" s="58">
        <v>2</v>
      </c>
      <c r="P810" s="58">
        <v>99015</v>
      </c>
      <c r="Q810" s="24">
        <f t="shared" si="24"/>
        <v>198030</v>
      </c>
      <c r="R810" s="24">
        <f t="shared" si="25"/>
        <v>221793.60000000003</v>
      </c>
      <c r="S810" s="16" t="s">
        <v>61</v>
      </c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77"/>
      <c r="AK810" s="66"/>
      <c r="AL810" s="79"/>
      <c r="AM810" s="79"/>
      <c r="AN810" s="79"/>
      <c r="AO810" s="79"/>
      <c r="AP810" s="79"/>
    </row>
    <row r="811" spans="1:42" ht="94.5" x14ac:dyDescent="0.25">
      <c r="A811" s="16" t="s">
        <v>3444</v>
      </c>
      <c r="B811" s="57" t="s">
        <v>2152</v>
      </c>
      <c r="C811" s="7" t="s">
        <v>406</v>
      </c>
      <c r="D811" s="7" t="s">
        <v>2153</v>
      </c>
      <c r="E811" s="7" t="s">
        <v>2154</v>
      </c>
      <c r="F811" s="59" t="s">
        <v>2650</v>
      </c>
      <c r="G811" s="16">
        <v>0</v>
      </c>
      <c r="H811" s="28" t="s">
        <v>3699</v>
      </c>
      <c r="I811" s="16" t="s">
        <v>2647</v>
      </c>
      <c r="J811" s="16" t="s">
        <v>2647</v>
      </c>
      <c r="K811" s="59" t="s">
        <v>2648</v>
      </c>
      <c r="L811" s="16" t="s">
        <v>30</v>
      </c>
      <c r="M811" s="59" t="s">
        <v>2649</v>
      </c>
      <c r="N811" s="7" t="s">
        <v>2630</v>
      </c>
      <c r="O811" s="58">
        <v>381</v>
      </c>
      <c r="P811" s="58">
        <v>520.49</v>
      </c>
      <c r="Q811" s="24">
        <f t="shared" si="24"/>
        <v>198306.69</v>
      </c>
      <c r="R811" s="24">
        <f t="shared" si="25"/>
        <v>222103.49280000004</v>
      </c>
      <c r="S811" s="16" t="s">
        <v>61</v>
      </c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77"/>
      <c r="AK811" s="66"/>
      <c r="AL811" s="79"/>
      <c r="AM811" s="79"/>
      <c r="AN811" s="79"/>
      <c r="AO811" s="79"/>
      <c r="AP811" s="79"/>
    </row>
    <row r="812" spans="1:42" ht="94.5" x14ac:dyDescent="0.25">
      <c r="A812" s="16" t="s">
        <v>3445</v>
      </c>
      <c r="B812" s="57" t="s">
        <v>2155</v>
      </c>
      <c r="C812" s="7" t="s">
        <v>2156</v>
      </c>
      <c r="D812" s="7" t="s">
        <v>2157</v>
      </c>
      <c r="E812" s="7" t="s">
        <v>2158</v>
      </c>
      <c r="F812" s="59" t="s">
        <v>2650</v>
      </c>
      <c r="G812" s="16">
        <v>0</v>
      </c>
      <c r="H812" s="28" t="s">
        <v>3699</v>
      </c>
      <c r="I812" s="16" t="s">
        <v>2647</v>
      </c>
      <c r="J812" s="16" t="s">
        <v>2647</v>
      </c>
      <c r="K812" s="59" t="s">
        <v>2648</v>
      </c>
      <c r="L812" s="16" t="s">
        <v>30</v>
      </c>
      <c r="M812" s="59" t="s">
        <v>2649</v>
      </c>
      <c r="N812" s="7" t="s">
        <v>2634</v>
      </c>
      <c r="O812" s="58">
        <v>23</v>
      </c>
      <c r="P812" s="58">
        <v>4620</v>
      </c>
      <c r="Q812" s="24">
        <f t="shared" si="24"/>
        <v>106260</v>
      </c>
      <c r="R812" s="24">
        <f t="shared" si="25"/>
        <v>119011.20000000001</v>
      </c>
      <c r="S812" s="16" t="s">
        <v>61</v>
      </c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77"/>
      <c r="AK812" s="66"/>
      <c r="AL812" s="79"/>
      <c r="AM812" s="79"/>
      <c r="AN812" s="79"/>
      <c r="AO812" s="79"/>
      <c r="AP812" s="79"/>
    </row>
    <row r="813" spans="1:42" ht="94.5" x14ac:dyDescent="0.25">
      <c r="A813" s="16" t="s">
        <v>3446</v>
      </c>
      <c r="B813" s="57" t="s">
        <v>1458</v>
      </c>
      <c r="C813" s="7" t="s">
        <v>1459</v>
      </c>
      <c r="D813" s="7" t="s">
        <v>487</v>
      </c>
      <c r="E813" s="7" t="s">
        <v>2159</v>
      </c>
      <c r="F813" s="59" t="s">
        <v>2650</v>
      </c>
      <c r="G813" s="16">
        <v>0</v>
      </c>
      <c r="H813" s="28" t="s">
        <v>3699</v>
      </c>
      <c r="I813" s="16" t="s">
        <v>2647</v>
      </c>
      <c r="J813" s="16" t="s">
        <v>2647</v>
      </c>
      <c r="K813" s="59" t="s">
        <v>2648</v>
      </c>
      <c r="L813" s="16" t="s">
        <v>30</v>
      </c>
      <c r="M813" s="59" t="s">
        <v>2649</v>
      </c>
      <c r="N813" s="7" t="s">
        <v>2630</v>
      </c>
      <c r="O813" s="58">
        <v>1</v>
      </c>
      <c r="P813" s="58">
        <v>199500</v>
      </c>
      <c r="Q813" s="24">
        <f t="shared" si="24"/>
        <v>199500</v>
      </c>
      <c r="R813" s="24">
        <f t="shared" si="25"/>
        <v>223440.00000000003</v>
      </c>
      <c r="S813" s="16" t="s">
        <v>61</v>
      </c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77"/>
      <c r="AK813" s="66"/>
      <c r="AL813" s="79"/>
      <c r="AM813" s="79"/>
      <c r="AN813" s="79"/>
      <c r="AO813" s="79"/>
      <c r="AP813" s="79"/>
    </row>
    <row r="814" spans="1:42" ht="94.5" x14ac:dyDescent="0.25">
      <c r="A814" s="16" t="s">
        <v>3447</v>
      </c>
      <c r="B814" s="57" t="s">
        <v>1716</v>
      </c>
      <c r="C814" s="7" t="s">
        <v>1717</v>
      </c>
      <c r="D814" s="7" t="s">
        <v>1718</v>
      </c>
      <c r="E814" s="7" t="s">
        <v>2160</v>
      </c>
      <c r="F814" s="59" t="s">
        <v>2650</v>
      </c>
      <c r="G814" s="16">
        <v>0</v>
      </c>
      <c r="H814" s="28" t="s">
        <v>3699</v>
      </c>
      <c r="I814" s="16" t="s">
        <v>2647</v>
      </c>
      <c r="J814" s="16" t="s">
        <v>2647</v>
      </c>
      <c r="K814" s="59" t="s">
        <v>2648</v>
      </c>
      <c r="L814" s="16" t="s">
        <v>30</v>
      </c>
      <c r="M814" s="59" t="s">
        <v>2649</v>
      </c>
      <c r="N814" s="7" t="s">
        <v>2630</v>
      </c>
      <c r="O814" s="58">
        <v>5</v>
      </c>
      <c r="P814" s="58">
        <v>40240</v>
      </c>
      <c r="Q814" s="24">
        <f t="shared" si="24"/>
        <v>201200</v>
      </c>
      <c r="R814" s="24">
        <f t="shared" si="25"/>
        <v>225344.00000000003</v>
      </c>
      <c r="S814" s="16" t="s">
        <v>61</v>
      </c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77"/>
      <c r="AK814" s="66"/>
      <c r="AL814" s="79"/>
      <c r="AM814" s="79"/>
      <c r="AN814" s="79"/>
      <c r="AO814" s="79"/>
      <c r="AP814" s="79"/>
    </row>
    <row r="815" spans="1:42" ht="94.5" x14ac:dyDescent="0.25">
      <c r="A815" s="16" t="s">
        <v>3448</v>
      </c>
      <c r="B815" s="57" t="s">
        <v>2161</v>
      </c>
      <c r="C815" s="7" t="s">
        <v>2162</v>
      </c>
      <c r="D815" s="7" t="s">
        <v>2163</v>
      </c>
      <c r="E815" s="7" t="s">
        <v>2164</v>
      </c>
      <c r="F815" s="59" t="s">
        <v>2650</v>
      </c>
      <c r="G815" s="16">
        <v>0</v>
      </c>
      <c r="H815" s="28" t="s">
        <v>3699</v>
      </c>
      <c r="I815" s="16" t="s">
        <v>2647</v>
      </c>
      <c r="J815" s="16" t="s">
        <v>2647</v>
      </c>
      <c r="K815" s="59" t="s">
        <v>2648</v>
      </c>
      <c r="L815" s="16" t="s">
        <v>30</v>
      </c>
      <c r="M815" s="59" t="s">
        <v>2649</v>
      </c>
      <c r="N815" s="7" t="s">
        <v>2637</v>
      </c>
      <c r="O815" s="58">
        <v>38.5</v>
      </c>
      <c r="P815" s="58">
        <v>5227.95</v>
      </c>
      <c r="Q815" s="24">
        <f t="shared" si="24"/>
        <v>201276.07499999998</v>
      </c>
      <c r="R815" s="24">
        <f t="shared" si="25"/>
        <v>225429.204</v>
      </c>
      <c r="S815" s="16" t="s">
        <v>61</v>
      </c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77"/>
      <c r="AK815" s="66"/>
      <c r="AL815" s="79"/>
      <c r="AM815" s="79"/>
      <c r="AN815" s="79"/>
      <c r="AO815" s="79"/>
      <c r="AP815" s="79"/>
    </row>
    <row r="816" spans="1:42" ht="94.5" x14ac:dyDescent="0.25">
      <c r="A816" s="16" t="s">
        <v>3449</v>
      </c>
      <c r="B816" s="57" t="s">
        <v>2165</v>
      </c>
      <c r="C816" s="7" t="s">
        <v>2166</v>
      </c>
      <c r="D816" s="7" t="s">
        <v>2167</v>
      </c>
      <c r="E816" s="7" t="s">
        <v>2168</v>
      </c>
      <c r="F816" s="59" t="s">
        <v>2650</v>
      </c>
      <c r="G816" s="16">
        <v>0</v>
      </c>
      <c r="H816" s="28" t="s">
        <v>3699</v>
      </c>
      <c r="I816" s="16" t="s">
        <v>2647</v>
      </c>
      <c r="J816" s="16" t="s">
        <v>2647</v>
      </c>
      <c r="K816" s="59" t="s">
        <v>2648</v>
      </c>
      <c r="L816" s="16" t="s">
        <v>30</v>
      </c>
      <c r="M816" s="59" t="s">
        <v>2649</v>
      </c>
      <c r="N816" s="7" t="s">
        <v>2630</v>
      </c>
      <c r="O816" s="58">
        <v>2</v>
      </c>
      <c r="P816" s="58">
        <v>100800</v>
      </c>
      <c r="Q816" s="24">
        <f t="shared" si="24"/>
        <v>201600</v>
      </c>
      <c r="R816" s="24">
        <f t="shared" si="25"/>
        <v>225792.00000000003</v>
      </c>
      <c r="S816" s="16" t="s">
        <v>61</v>
      </c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77"/>
      <c r="AK816" s="66"/>
      <c r="AL816" s="79"/>
      <c r="AM816" s="79"/>
      <c r="AN816" s="79"/>
      <c r="AO816" s="79"/>
      <c r="AP816" s="79"/>
    </row>
    <row r="817" spans="1:42" ht="94.5" x14ac:dyDescent="0.25">
      <c r="A817" s="16" t="s">
        <v>3450</v>
      </c>
      <c r="B817" s="57" t="s">
        <v>2064</v>
      </c>
      <c r="C817" s="7" t="s">
        <v>2065</v>
      </c>
      <c r="D817" s="7" t="s">
        <v>2066</v>
      </c>
      <c r="E817" s="7" t="s">
        <v>2169</v>
      </c>
      <c r="F817" s="59" t="s">
        <v>2650</v>
      </c>
      <c r="G817" s="16">
        <v>0</v>
      </c>
      <c r="H817" s="28" t="s">
        <v>3699</v>
      </c>
      <c r="I817" s="16" t="s">
        <v>2647</v>
      </c>
      <c r="J817" s="16" t="s">
        <v>2647</v>
      </c>
      <c r="K817" s="59" t="s">
        <v>2648</v>
      </c>
      <c r="L817" s="16" t="s">
        <v>30</v>
      </c>
      <c r="M817" s="59" t="s">
        <v>2649</v>
      </c>
      <c r="N817" s="7" t="s">
        <v>2630</v>
      </c>
      <c r="O817" s="58">
        <v>5</v>
      </c>
      <c r="P817" s="58">
        <v>40700</v>
      </c>
      <c r="Q817" s="24">
        <f t="shared" si="24"/>
        <v>203500</v>
      </c>
      <c r="R817" s="24">
        <f t="shared" si="25"/>
        <v>227920.00000000003</v>
      </c>
      <c r="S817" s="16" t="s">
        <v>61</v>
      </c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77"/>
      <c r="AK817" s="66"/>
      <c r="AL817" s="79"/>
      <c r="AM817" s="79"/>
      <c r="AN817" s="79"/>
      <c r="AO817" s="79"/>
      <c r="AP817" s="79"/>
    </row>
    <row r="818" spans="1:42" ht="94.5" x14ac:dyDescent="0.25">
      <c r="A818" s="16" t="s">
        <v>3451</v>
      </c>
      <c r="B818" s="57" t="s">
        <v>434</v>
      </c>
      <c r="C818" s="7" t="s">
        <v>281</v>
      </c>
      <c r="D818" s="7" t="s">
        <v>435</v>
      </c>
      <c r="E818" s="7" t="s">
        <v>2170</v>
      </c>
      <c r="F818" s="59" t="s">
        <v>2650</v>
      </c>
      <c r="G818" s="16">
        <v>0</v>
      </c>
      <c r="H818" s="28" t="s">
        <v>3699</v>
      </c>
      <c r="I818" s="16" t="s">
        <v>2647</v>
      </c>
      <c r="J818" s="16" t="s">
        <v>2647</v>
      </c>
      <c r="K818" s="59" t="s">
        <v>2648</v>
      </c>
      <c r="L818" s="16" t="s">
        <v>30</v>
      </c>
      <c r="M818" s="59" t="s">
        <v>2649</v>
      </c>
      <c r="N818" s="7" t="s">
        <v>2630</v>
      </c>
      <c r="O818" s="58">
        <v>6</v>
      </c>
      <c r="P818" s="58">
        <v>33928</v>
      </c>
      <c r="Q818" s="24">
        <f t="shared" ref="Q818:Q879" si="26">O818*P818</f>
        <v>203568</v>
      </c>
      <c r="R818" s="24">
        <f t="shared" ref="R818:R879" si="27">Q818*1.12</f>
        <v>227996.16000000003</v>
      </c>
      <c r="S818" s="16" t="s">
        <v>61</v>
      </c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77"/>
      <c r="AK818" s="66"/>
      <c r="AL818" s="79"/>
      <c r="AM818" s="79"/>
      <c r="AN818" s="79"/>
      <c r="AO818" s="79"/>
      <c r="AP818" s="79"/>
    </row>
    <row r="819" spans="1:42" ht="94.5" x14ac:dyDescent="0.25">
      <c r="A819" s="16" t="s">
        <v>3452</v>
      </c>
      <c r="B819" s="57" t="s">
        <v>2171</v>
      </c>
      <c r="C819" s="7" t="s">
        <v>2172</v>
      </c>
      <c r="D819" s="7" t="s">
        <v>2173</v>
      </c>
      <c r="E819" s="7" t="s">
        <v>2174</v>
      </c>
      <c r="F819" s="59" t="s">
        <v>2650</v>
      </c>
      <c r="G819" s="16">
        <v>0</v>
      </c>
      <c r="H819" s="28" t="s">
        <v>3699</v>
      </c>
      <c r="I819" s="16" t="s">
        <v>2647</v>
      </c>
      <c r="J819" s="16" t="s">
        <v>2647</v>
      </c>
      <c r="K819" s="59" t="s">
        <v>2648</v>
      </c>
      <c r="L819" s="16" t="s">
        <v>30</v>
      </c>
      <c r="M819" s="59" t="s">
        <v>2649</v>
      </c>
      <c r="N819" s="7" t="s">
        <v>2630</v>
      </c>
      <c r="O819" s="58">
        <v>100</v>
      </c>
      <c r="P819" s="58">
        <v>2047.5</v>
      </c>
      <c r="Q819" s="24">
        <f t="shared" si="26"/>
        <v>204750</v>
      </c>
      <c r="R819" s="24">
        <f t="shared" si="27"/>
        <v>229320.00000000003</v>
      </c>
      <c r="S819" s="16" t="s">
        <v>61</v>
      </c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77"/>
      <c r="AK819" s="66"/>
      <c r="AL819" s="79"/>
      <c r="AM819" s="79"/>
      <c r="AN819" s="79"/>
      <c r="AO819" s="79"/>
      <c r="AP819" s="79"/>
    </row>
    <row r="820" spans="1:42" ht="94.5" x14ac:dyDescent="0.25">
      <c r="A820" s="16" t="s">
        <v>3453</v>
      </c>
      <c r="B820" s="57" t="s">
        <v>1370</v>
      </c>
      <c r="C820" s="7" t="s">
        <v>1371</v>
      </c>
      <c r="D820" s="7" t="s">
        <v>1372</v>
      </c>
      <c r="E820" s="7" t="s">
        <v>2175</v>
      </c>
      <c r="F820" s="59" t="s">
        <v>2650</v>
      </c>
      <c r="G820" s="16">
        <v>0</v>
      </c>
      <c r="H820" s="28" t="s">
        <v>3699</v>
      </c>
      <c r="I820" s="16" t="s">
        <v>2647</v>
      </c>
      <c r="J820" s="16" t="s">
        <v>2647</v>
      </c>
      <c r="K820" s="59" t="s">
        <v>2648</v>
      </c>
      <c r="L820" s="16" t="s">
        <v>30</v>
      </c>
      <c r="M820" s="59" t="s">
        <v>2649</v>
      </c>
      <c r="N820" s="7" t="s">
        <v>2630</v>
      </c>
      <c r="O820" s="81">
        <v>50</v>
      </c>
      <c r="P820" s="58">
        <v>2047.5</v>
      </c>
      <c r="Q820" s="24">
        <f t="shared" si="26"/>
        <v>102375</v>
      </c>
      <c r="R820" s="24">
        <f t="shared" si="27"/>
        <v>114660.00000000001</v>
      </c>
      <c r="S820" s="16" t="s">
        <v>61</v>
      </c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77"/>
      <c r="AK820" s="66"/>
      <c r="AL820" s="79"/>
      <c r="AM820" s="79"/>
      <c r="AN820" s="79"/>
      <c r="AO820" s="79"/>
      <c r="AP820" s="79"/>
    </row>
    <row r="821" spans="1:42" ht="94.5" x14ac:dyDescent="0.25">
      <c r="A821" s="16" t="s">
        <v>3454</v>
      </c>
      <c r="B821" s="57" t="s">
        <v>1025</v>
      </c>
      <c r="C821" s="7" t="s">
        <v>1026</v>
      </c>
      <c r="D821" s="7" t="s">
        <v>1027</v>
      </c>
      <c r="E821" s="7" t="s">
        <v>2176</v>
      </c>
      <c r="F821" s="59" t="s">
        <v>2650</v>
      </c>
      <c r="G821" s="16">
        <v>0</v>
      </c>
      <c r="H821" s="28" t="s">
        <v>3699</v>
      </c>
      <c r="I821" s="16" t="s">
        <v>2647</v>
      </c>
      <c r="J821" s="16" t="s">
        <v>2647</v>
      </c>
      <c r="K821" s="59" t="s">
        <v>2648</v>
      </c>
      <c r="L821" s="16" t="s">
        <v>30</v>
      </c>
      <c r="M821" s="59" t="s">
        <v>2649</v>
      </c>
      <c r="N821" s="7" t="s">
        <v>2630</v>
      </c>
      <c r="O821" s="58">
        <v>5</v>
      </c>
      <c r="P821" s="58">
        <v>40968.980000000003</v>
      </c>
      <c r="Q821" s="24">
        <f t="shared" si="26"/>
        <v>204844.90000000002</v>
      </c>
      <c r="R821" s="24">
        <f t="shared" si="27"/>
        <v>229426.28800000006</v>
      </c>
      <c r="S821" s="16" t="s">
        <v>61</v>
      </c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77"/>
      <c r="AK821" s="66"/>
      <c r="AL821" s="79"/>
      <c r="AM821" s="79"/>
      <c r="AN821" s="79"/>
      <c r="AO821" s="79"/>
      <c r="AP821" s="79"/>
    </row>
    <row r="822" spans="1:42" ht="94.5" x14ac:dyDescent="0.25">
      <c r="A822" s="16" t="s">
        <v>3455</v>
      </c>
      <c r="B822" s="57" t="s">
        <v>462</v>
      </c>
      <c r="C822" s="7" t="s">
        <v>463</v>
      </c>
      <c r="D822" s="7" t="s">
        <v>464</v>
      </c>
      <c r="E822" s="7" t="s">
        <v>2177</v>
      </c>
      <c r="F822" s="59" t="s">
        <v>2650</v>
      </c>
      <c r="G822" s="16">
        <v>0</v>
      </c>
      <c r="H822" s="28" t="s">
        <v>3699</v>
      </c>
      <c r="I822" s="16" t="s">
        <v>2647</v>
      </c>
      <c r="J822" s="16" t="s">
        <v>2647</v>
      </c>
      <c r="K822" s="59" t="s">
        <v>2648</v>
      </c>
      <c r="L822" s="16" t="s">
        <v>30</v>
      </c>
      <c r="M822" s="59" t="s">
        <v>2649</v>
      </c>
      <c r="N822" s="7" t="s">
        <v>2630</v>
      </c>
      <c r="O822" s="58">
        <v>1</v>
      </c>
      <c r="P822" s="58">
        <v>205800</v>
      </c>
      <c r="Q822" s="24">
        <f t="shared" si="26"/>
        <v>205800</v>
      </c>
      <c r="R822" s="24">
        <f t="shared" si="27"/>
        <v>230496.00000000003</v>
      </c>
      <c r="S822" s="16" t="s">
        <v>61</v>
      </c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77"/>
      <c r="AK822" s="66"/>
      <c r="AL822" s="79"/>
      <c r="AM822" s="79"/>
      <c r="AN822" s="79"/>
      <c r="AO822" s="79"/>
      <c r="AP822" s="79"/>
    </row>
    <row r="823" spans="1:42" ht="94.5" x14ac:dyDescent="0.25">
      <c r="A823" s="16" t="s">
        <v>3456</v>
      </c>
      <c r="B823" s="57" t="s">
        <v>2178</v>
      </c>
      <c r="C823" s="7" t="s">
        <v>2179</v>
      </c>
      <c r="D823" s="7" t="s">
        <v>2180</v>
      </c>
      <c r="E823" s="7" t="s">
        <v>2181</v>
      </c>
      <c r="F823" s="59" t="s">
        <v>2650</v>
      </c>
      <c r="G823" s="16">
        <v>0</v>
      </c>
      <c r="H823" s="28" t="s">
        <v>3699</v>
      </c>
      <c r="I823" s="16" t="s">
        <v>2647</v>
      </c>
      <c r="J823" s="16" t="s">
        <v>2647</v>
      </c>
      <c r="K823" s="59" t="s">
        <v>2648</v>
      </c>
      <c r="L823" s="16" t="s">
        <v>30</v>
      </c>
      <c r="M823" s="59" t="s">
        <v>2649</v>
      </c>
      <c r="N823" s="7" t="s">
        <v>2645</v>
      </c>
      <c r="O823" s="58">
        <v>100</v>
      </c>
      <c r="P823" s="58">
        <v>2058.67</v>
      </c>
      <c r="Q823" s="24">
        <f t="shared" si="26"/>
        <v>205867</v>
      </c>
      <c r="R823" s="24">
        <f t="shared" si="27"/>
        <v>230571.04</v>
      </c>
      <c r="S823" s="16" t="s">
        <v>61</v>
      </c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77"/>
      <c r="AK823" s="66"/>
      <c r="AL823" s="79"/>
      <c r="AM823" s="79"/>
      <c r="AN823" s="79"/>
      <c r="AO823" s="79"/>
      <c r="AP823" s="79"/>
    </row>
    <row r="824" spans="1:42" ht="94.5" x14ac:dyDescent="0.25">
      <c r="A824" s="16" t="s">
        <v>3457</v>
      </c>
      <c r="B824" s="57" t="s">
        <v>2182</v>
      </c>
      <c r="C824" s="7" t="s">
        <v>2183</v>
      </c>
      <c r="D824" s="7" t="s">
        <v>2184</v>
      </c>
      <c r="E824" s="7" t="s">
        <v>2185</v>
      </c>
      <c r="F824" s="59" t="s">
        <v>2650</v>
      </c>
      <c r="G824" s="16">
        <v>0</v>
      </c>
      <c r="H824" s="28" t="s">
        <v>3699</v>
      </c>
      <c r="I824" s="16" t="s">
        <v>2647</v>
      </c>
      <c r="J824" s="16" t="s">
        <v>2647</v>
      </c>
      <c r="K824" s="59" t="s">
        <v>2648</v>
      </c>
      <c r="L824" s="16" t="s">
        <v>30</v>
      </c>
      <c r="M824" s="59" t="s">
        <v>2649</v>
      </c>
      <c r="N824" s="7" t="s">
        <v>2630</v>
      </c>
      <c r="O824" s="58">
        <v>500</v>
      </c>
      <c r="P824" s="58">
        <v>413.3</v>
      </c>
      <c r="Q824" s="24">
        <f t="shared" si="26"/>
        <v>206650</v>
      </c>
      <c r="R824" s="24">
        <f t="shared" si="27"/>
        <v>231448.00000000003</v>
      </c>
      <c r="S824" s="16" t="s">
        <v>61</v>
      </c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77"/>
      <c r="AK824" s="66"/>
      <c r="AL824" s="79"/>
      <c r="AM824" s="79"/>
      <c r="AN824" s="79"/>
      <c r="AO824" s="79"/>
      <c r="AP824" s="79"/>
    </row>
    <row r="825" spans="1:42" ht="94.5" x14ac:dyDescent="0.25">
      <c r="A825" s="16" t="s">
        <v>3458</v>
      </c>
      <c r="B825" s="57" t="s">
        <v>2033</v>
      </c>
      <c r="C825" s="7" t="s">
        <v>2034</v>
      </c>
      <c r="D825" s="7" t="s">
        <v>2035</v>
      </c>
      <c r="E825" s="7" t="s">
        <v>2186</v>
      </c>
      <c r="F825" s="59" t="s">
        <v>2650</v>
      </c>
      <c r="G825" s="16">
        <v>0</v>
      </c>
      <c r="H825" s="28" t="s">
        <v>3699</v>
      </c>
      <c r="I825" s="16" t="s">
        <v>2647</v>
      </c>
      <c r="J825" s="16" t="s">
        <v>2647</v>
      </c>
      <c r="K825" s="59" t="s">
        <v>2648</v>
      </c>
      <c r="L825" s="16" t="s">
        <v>30</v>
      </c>
      <c r="M825" s="59" t="s">
        <v>2649</v>
      </c>
      <c r="N825" s="7" t="s">
        <v>2630</v>
      </c>
      <c r="O825" s="58">
        <v>20</v>
      </c>
      <c r="P825" s="58">
        <v>10395</v>
      </c>
      <c r="Q825" s="24">
        <f t="shared" si="26"/>
        <v>207900</v>
      </c>
      <c r="R825" s="24">
        <f t="shared" si="27"/>
        <v>232848.00000000003</v>
      </c>
      <c r="S825" s="16" t="s">
        <v>61</v>
      </c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77"/>
      <c r="AK825" s="66"/>
      <c r="AL825" s="79"/>
      <c r="AM825" s="79"/>
      <c r="AN825" s="79"/>
      <c r="AO825" s="79"/>
      <c r="AP825" s="79"/>
    </row>
    <row r="826" spans="1:42" ht="94.5" x14ac:dyDescent="0.25">
      <c r="A826" s="16" t="s">
        <v>3459</v>
      </c>
      <c r="B826" s="57" t="s">
        <v>2187</v>
      </c>
      <c r="C826" s="7" t="s">
        <v>1960</v>
      </c>
      <c r="D826" s="7" t="s">
        <v>2188</v>
      </c>
      <c r="E826" s="7" t="s">
        <v>2189</v>
      </c>
      <c r="F826" s="59" t="s">
        <v>2650</v>
      </c>
      <c r="G826" s="16">
        <v>0</v>
      </c>
      <c r="H826" s="28" t="s">
        <v>3699</v>
      </c>
      <c r="I826" s="16" t="s">
        <v>2647</v>
      </c>
      <c r="J826" s="16" t="s">
        <v>2647</v>
      </c>
      <c r="K826" s="59" t="s">
        <v>2648</v>
      </c>
      <c r="L826" s="16" t="s">
        <v>30</v>
      </c>
      <c r="M826" s="59" t="s">
        <v>2649</v>
      </c>
      <c r="N826" s="7" t="s">
        <v>2630</v>
      </c>
      <c r="O826" s="58">
        <v>100</v>
      </c>
      <c r="P826" s="58">
        <v>2086</v>
      </c>
      <c r="Q826" s="24">
        <f t="shared" si="26"/>
        <v>208600</v>
      </c>
      <c r="R826" s="24">
        <f t="shared" si="27"/>
        <v>233632.00000000003</v>
      </c>
      <c r="S826" s="16" t="s">
        <v>61</v>
      </c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77"/>
      <c r="AK826" s="66"/>
      <c r="AL826" s="79"/>
      <c r="AM826" s="79"/>
      <c r="AN826" s="79"/>
      <c r="AO826" s="79"/>
      <c r="AP826" s="79"/>
    </row>
    <row r="827" spans="1:42" ht="94.5" x14ac:dyDescent="0.25">
      <c r="A827" s="16" t="s">
        <v>3460</v>
      </c>
      <c r="B827" s="57" t="s">
        <v>2190</v>
      </c>
      <c r="C827" s="7" t="s">
        <v>2191</v>
      </c>
      <c r="D827" s="7" t="s">
        <v>2192</v>
      </c>
      <c r="E827" s="7" t="s">
        <v>2193</v>
      </c>
      <c r="F827" s="59" t="s">
        <v>2650</v>
      </c>
      <c r="G827" s="16">
        <v>0</v>
      </c>
      <c r="H827" s="28" t="s">
        <v>3699</v>
      </c>
      <c r="I827" s="16" t="s">
        <v>2647</v>
      </c>
      <c r="J827" s="16" t="s">
        <v>2647</v>
      </c>
      <c r="K827" s="59" t="s">
        <v>2648</v>
      </c>
      <c r="L827" s="16" t="s">
        <v>30</v>
      </c>
      <c r="M827" s="59" t="s">
        <v>2649</v>
      </c>
      <c r="N827" s="7" t="s">
        <v>2630</v>
      </c>
      <c r="O827" s="58">
        <v>38</v>
      </c>
      <c r="P827" s="58">
        <v>5500</v>
      </c>
      <c r="Q827" s="24">
        <f t="shared" si="26"/>
        <v>209000</v>
      </c>
      <c r="R827" s="24">
        <f t="shared" si="27"/>
        <v>234080.00000000003</v>
      </c>
      <c r="S827" s="16" t="s">
        <v>61</v>
      </c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77"/>
      <c r="AK827" s="66"/>
      <c r="AL827" s="79"/>
      <c r="AM827" s="79"/>
      <c r="AN827" s="79"/>
      <c r="AO827" s="79"/>
      <c r="AP827" s="79"/>
    </row>
    <row r="828" spans="1:42" ht="94.5" x14ac:dyDescent="0.25">
      <c r="A828" s="16" t="s">
        <v>3461</v>
      </c>
      <c r="B828" s="57" t="s">
        <v>2194</v>
      </c>
      <c r="C828" s="7" t="s">
        <v>2195</v>
      </c>
      <c r="D828" s="7" t="s">
        <v>745</v>
      </c>
      <c r="E828" s="7" t="s">
        <v>2196</v>
      </c>
      <c r="F828" s="59" t="s">
        <v>2650</v>
      </c>
      <c r="G828" s="16">
        <v>0</v>
      </c>
      <c r="H828" s="28" t="s">
        <v>3699</v>
      </c>
      <c r="I828" s="16" t="s">
        <v>2647</v>
      </c>
      <c r="J828" s="16" t="s">
        <v>2647</v>
      </c>
      <c r="K828" s="59" t="s">
        <v>2648</v>
      </c>
      <c r="L828" s="16" t="s">
        <v>30</v>
      </c>
      <c r="M828" s="59" t="s">
        <v>2649</v>
      </c>
      <c r="N828" s="7" t="s">
        <v>2635</v>
      </c>
      <c r="O828" s="58">
        <v>1</v>
      </c>
      <c r="P828" s="58">
        <v>209101.2</v>
      </c>
      <c r="Q828" s="24">
        <f t="shared" si="26"/>
        <v>209101.2</v>
      </c>
      <c r="R828" s="24">
        <f t="shared" si="27"/>
        <v>234193.34400000004</v>
      </c>
      <c r="S828" s="16" t="s">
        <v>61</v>
      </c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77"/>
      <c r="AK828" s="66"/>
      <c r="AL828" s="79"/>
      <c r="AM828" s="79"/>
      <c r="AN828" s="79"/>
      <c r="AO828" s="79"/>
      <c r="AP828" s="79"/>
    </row>
    <row r="829" spans="1:42" ht="94.5" x14ac:dyDescent="0.25">
      <c r="A829" s="16" t="s">
        <v>3462</v>
      </c>
      <c r="B829" s="57" t="s">
        <v>2197</v>
      </c>
      <c r="C829" s="7" t="s">
        <v>2198</v>
      </c>
      <c r="D829" s="7" t="s">
        <v>2199</v>
      </c>
      <c r="E829" s="7" t="s">
        <v>2200</v>
      </c>
      <c r="F829" s="59" t="s">
        <v>2650</v>
      </c>
      <c r="G829" s="16">
        <v>0</v>
      </c>
      <c r="H829" s="28" t="s">
        <v>3699</v>
      </c>
      <c r="I829" s="16" t="s">
        <v>2647</v>
      </c>
      <c r="J829" s="16" t="s">
        <v>2647</v>
      </c>
      <c r="K829" s="59" t="s">
        <v>2648</v>
      </c>
      <c r="L829" s="16" t="s">
        <v>30</v>
      </c>
      <c r="M829" s="59" t="s">
        <v>2649</v>
      </c>
      <c r="N829" s="7" t="s">
        <v>2630</v>
      </c>
      <c r="O829" s="58">
        <v>2</v>
      </c>
      <c r="P829" s="58">
        <v>104591.42</v>
      </c>
      <c r="Q829" s="24">
        <f t="shared" si="26"/>
        <v>209182.84</v>
      </c>
      <c r="R829" s="24">
        <f t="shared" si="27"/>
        <v>234284.78080000001</v>
      </c>
      <c r="S829" s="16" t="s">
        <v>61</v>
      </c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77"/>
      <c r="AK829" s="66"/>
      <c r="AL829" s="79"/>
      <c r="AM829" s="79"/>
      <c r="AN829" s="79"/>
      <c r="AO829" s="79"/>
      <c r="AP829" s="79"/>
    </row>
    <row r="830" spans="1:42" ht="94.5" x14ac:dyDescent="0.25">
      <c r="A830" s="16" t="s">
        <v>3463</v>
      </c>
      <c r="B830" s="57" t="s">
        <v>3694</v>
      </c>
      <c r="C830" s="7" t="s">
        <v>3695</v>
      </c>
      <c r="D830" s="7" t="s">
        <v>3696</v>
      </c>
      <c r="E830" s="7" t="s">
        <v>2201</v>
      </c>
      <c r="F830" s="59" t="s">
        <v>2650</v>
      </c>
      <c r="G830" s="16">
        <v>0</v>
      </c>
      <c r="H830" s="28" t="s">
        <v>3699</v>
      </c>
      <c r="I830" s="16" t="s">
        <v>2647</v>
      </c>
      <c r="J830" s="16" t="s">
        <v>2647</v>
      </c>
      <c r="K830" s="59" t="s">
        <v>2648</v>
      </c>
      <c r="L830" s="16" t="s">
        <v>30</v>
      </c>
      <c r="M830" s="59" t="s">
        <v>2649</v>
      </c>
      <c r="N830" s="7" t="s">
        <v>2630</v>
      </c>
      <c r="O830" s="58">
        <v>2</v>
      </c>
      <c r="P830" s="58">
        <v>52500</v>
      </c>
      <c r="Q830" s="24">
        <f t="shared" si="26"/>
        <v>105000</v>
      </c>
      <c r="R830" s="24">
        <f t="shared" si="27"/>
        <v>117600.00000000001</v>
      </c>
      <c r="S830" s="16" t="s">
        <v>61</v>
      </c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77"/>
      <c r="AK830" s="66"/>
      <c r="AL830" s="79"/>
      <c r="AM830" s="79"/>
      <c r="AN830" s="79"/>
      <c r="AO830" s="79"/>
      <c r="AP830" s="79"/>
    </row>
    <row r="831" spans="1:42" ht="94.5" x14ac:dyDescent="0.25">
      <c r="A831" s="16" t="s">
        <v>3464</v>
      </c>
      <c r="B831" s="57" t="s">
        <v>2202</v>
      </c>
      <c r="C831" s="7" t="s">
        <v>961</v>
      </c>
      <c r="D831" s="7" t="s">
        <v>2203</v>
      </c>
      <c r="E831" s="7" t="s">
        <v>2204</v>
      </c>
      <c r="F831" s="59" t="s">
        <v>2650</v>
      </c>
      <c r="G831" s="16">
        <v>0</v>
      </c>
      <c r="H831" s="28" t="s">
        <v>3699</v>
      </c>
      <c r="I831" s="16" t="s">
        <v>2647</v>
      </c>
      <c r="J831" s="16" t="s">
        <v>2647</v>
      </c>
      <c r="K831" s="59" t="s">
        <v>2648</v>
      </c>
      <c r="L831" s="16" t="s">
        <v>30</v>
      </c>
      <c r="M831" s="59" t="s">
        <v>2649</v>
      </c>
      <c r="N831" s="7" t="s">
        <v>2630</v>
      </c>
      <c r="O831" s="58">
        <v>2</v>
      </c>
      <c r="P831" s="58">
        <v>105210</v>
      </c>
      <c r="Q831" s="24">
        <f t="shared" si="26"/>
        <v>210420</v>
      </c>
      <c r="R831" s="24">
        <f t="shared" si="27"/>
        <v>235670.40000000002</v>
      </c>
      <c r="S831" s="16" t="s">
        <v>61</v>
      </c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77"/>
      <c r="AK831" s="66"/>
      <c r="AL831" s="79"/>
      <c r="AM831" s="79"/>
      <c r="AN831" s="79"/>
      <c r="AO831" s="79"/>
      <c r="AP831" s="79"/>
    </row>
    <row r="832" spans="1:42" ht="94.5" x14ac:dyDescent="0.25">
      <c r="A832" s="16" t="s">
        <v>3465</v>
      </c>
      <c r="B832" s="57" t="s">
        <v>2205</v>
      </c>
      <c r="C832" s="7" t="s">
        <v>2206</v>
      </c>
      <c r="D832" s="7" t="s">
        <v>2207</v>
      </c>
      <c r="E832" s="7" t="s">
        <v>2208</v>
      </c>
      <c r="F832" s="59" t="s">
        <v>2650</v>
      </c>
      <c r="G832" s="16">
        <v>0</v>
      </c>
      <c r="H832" s="28" t="s">
        <v>3699</v>
      </c>
      <c r="I832" s="16" t="s">
        <v>2647</v>
      </c>
      <c r="J832" s="16" t="s">
        <v>2647</v>
      </c>
      <c r="K832" s="59" t="s">
        <v>2648</v>
      </c>
      <c r="L832" s="16" t="s">
        <v>30</v>
      </c>
      <c r="M832" s="59" t="s">
        <v>2649</v>
      </c>
      <c r="N832" s="7" t="s">
        <v>2630</v>
      </c>
      <c r="O832" s="58">
        <v>50</v>
      </c>
      <c r="P832" s="58">
        <v>4235</v>
      </c>
      <c r="Q832" s="24">
        <f t="shared" si="26"/>
        <v>211750</v>
      </c>
      <c r="R832" s="24">
        <f t="shared" si="27"/>
        <v>237160.00000000003</v>
      </c>
      <c r="S832" s="16" t="s">
        <v>61</v>
      </c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77"/>
      <c r="AK832" s="66"/>
      <c r="AL832" s="79"/>
      <c r="AM832" s="79"/>
      <c r="AN832" s="79"/>
      <c r="AO832" s="79"/>
      <c r="AP832" s="79"/>
    </row>
    <row r="833" spans="1:42" ht="94.5" x14ac:dyDescent="0.25">
      <c r="A833" s="16" t="s">
        <v>3466</v>
      </c>
      <c r="B833" s="57" t="s">
        <v>2209</v>
      </c>
      <c r="C833" s="7" t="s">
        <v>2210</v>
      </c>
      <c r="D833" s="7" t="s">
        <v>2211</v>
      </c>
      <c r="E833" s="7" t="s">
        <v>2212</v>
      </c>
      <c r="F833" s="59" t="s">
        <v>2650</v>
      </c>
      <c r="G833" s="16">
        <v>0</v>
      </c>
      <c r="H833" s="28" t="s">
        <v>3699</v>
      </c>
      <c r="I833" s="16" t="s">
        <v>2647</v>
      </c>
      <c r="J833" s="16" t="s">
        <v>2647</v>
      </c>
      <c r="K833" s="59" t="s">
        <v>2648</v>
      </c>
      <c r="L833" s="16" t="s">
        <v>30</v>
      </c>
      <c r="M833" s="59" t="s">
        <v>2649</v>
      </c>
      <c r="N833" s="7" t="s">
        <v>2630</v>
      </c>
      <c r="O833" s="58">
        <v>500</v>
      </c>
      <c r="P833" s="58">
        <v>423.5</v>
      </c>
      <c r="Q833" s="24">
        <f t="shared" si="26"/>
        <v>211750</v>
      </c>
      <c r="R833" s="24">
        <f t="shared" si="27"/>
        <v>237160.00000000003</v>
      </c>
      <c r="S833" s="16" t="s">
        <v>61</v>
      </c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77"/>
      <c r="AK833" s="66"/>
      <c r="AL833" s="79"/>
      <c r="AM833" s="79"/>
      <c r="AN833" s="79"/>
      <c r="AO833" s="79"/>
      <c r="AP833" s="79"/>
    </row>
    <row r="834" spans="1:42" ht="94.5" x14ac:dyDescent="0.25">
      <c r="A834" s="16" t="s">
        <v>3467</v>
      </c>
      <c r="B834" s="57" t="s">
        <v>2213</v>
      </c>
      <c r="C834" s="7" t="s">
        <v>70</v>
      </c>
      <c r="D834" s="7" t="s">
        <v>2214</v>
      </c>
      <c r="E834" s="7" t="s">
        <v>2215</v>
      </c>
      <c r="F834" s="59" t="s">
        <v>2650</v>
      </c>
      <c r="G834" s="16">
        <v>0</v>
      </c>
      <c r="H834" s="28" t="s">
        <v>3699</v>
      </c>
      <c r="I834" s="16" t="s">
        <v>2647</v>
      </c>
      <c r="J834" s="16" t="s">
        <v>2647</v>
      </c>
      <c r="K834" s="59" t="s">
        <v>2648</v>
      </c>
      <c r="L834" s="16" t="s">
        <v>30</v>
      </c>
      <c r="M834" s="59" t="s">
        <v>2649</v>
      </c>
      <c r="N834" s="7" t="s">
        <v>2630</v>
      </c>
      <c r="O834" s="58">
        <v>20</v>
      </c>
      <c r="P834" s="58">
        <v>10710</v>
      </c>
      <c r="Q834" s="24">
        <f t="shared" si="26"/>
        <v>214200</v>
      </c>
      <c r="R834" s="24">
        <f t="shared" si="27"/>
        <v>239904.00000000003</v>
      </c>
      <c r="S834" s="16" t="s">
        <v>61</v>
      </c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77"/>
      <c r="AK834" s="66"/>
      <c r="AL834" s="79"/>
      <c r="AM834" s="79"/>
      <c r="AN834" s="79"/>
      <c r="AO834" s="79"/>
      <c r="AP834" s="79"/>
    </row>
    <row r="835" spans="1:42" ht="94.5" x14ac:dyDescent="0.25">
      <c r="A835" s="16" t="s">
        <v>3468</v>
      </c>
      <c r="B835" s="57" t="s">
        <v>2216</v>
      </c>
      <c r="C835" s="7" t="s">
        <v>2217</v>
      </c>
      <c r="D835" s="7" t="s">
        <v>2218</v>
      </c>
      <c r="E835" s="7" t="s">
        <v>2219</v>
      </c>
      <c r="F835" s="59" t="s">
        <v>2650</v>
      </c>
      <c r="G835" s="16">
        <v>0</v>
      </c>
      <c r="H835" s="28" t="s">
        <v>3699</v>
      </c>
      <c r="I835" s="16" t="s">
        <v>2647</v>
      </c>
      <c r="J835" s="16" t="s">
        <v>2647</v>
      </c>
      <c r="K835" s="59" t="s">
        <v>2648</v>
      </c>
      <c r="L835" s="16" t="s">
        <v>30</v>
      </c>
      <c r="M835" s="59" t="s">
        <v>2649</v>
      </c>
      <c r="N835" s="7" t="s">
        <v>2630</v>
      </c>
      <c r="O835" s="58">
        <v>2</v>
      </c>
      <c r="P835" s="58">
        <v>107100</v>
      </c>
      <c r="Q835" s="24">
        <f t="shared" si="26"/>
        <v>214200</v>
      </c>
      <c r="R835" s="24">
        <f t="shared" si="27"/>
        <v>239904.00000000003</v>
      </c>
      <c r="S835" s="16" t="s">
        <v>61</v>
      </c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77"/>
      <c r="AK835" s="66"/>
      <c r="AL835" s="79"/>
      <c r="AM835" s="79"/>
      <c r="AN835" s="79"/>
      <c r="AO835" s="79"/>
      <c r="AP835" s="79"/>
    </row>
    <row r="836" spans="1:42" ht="94.5" x14ac:dyDescent="0.25">
      <c r="A836" s="16" t="s">
        <v>3469</v>
      </c>
      <c r="B836" s="57" t="s">
        <v>2220</v>
      </c>
      <c r="C836" s="7" t="s">
        <v>801</v>
      </c>
      <c r="D836" s="7" t="s">
        <v>2221</v>
      </c>
      <c r="E836" s="7" t="s">
        <v>2222</v>
      </c>
      <c r="F836" s="59" t="s">
        <v>2650</v>
      </c>
      <c r="G836" s="16">
        <v>0</v>
      </c>
      <c r="H836" s="28" t="s">
        <v>3699</v>
      </c>
      <c r="I836" s="16" t="s">
        <v>2647</v>
      </c>
      <c r="J836" s="16" t="s">
        <v>2647</v>
      </c>
      <c r="K836" s="59" t="s">
        <v>2648</v>
      </c>
      <c r="L836" s="16" t="s">
        <v>30</v>
      </c>
      <c r="M836" s="59" t="s">
        <v>2649</v>
      </c>
      <c r="N836" s="7" t="s">
        <v>2630</v>
      </c>
      <c r="O836" s="58">
        <v>4</v>
      </c>
      <c r="P836" s="58">
        <v>53673.38</v>
      </c>
      <c r="Q836" s="24">
        <f t="shared" si="26"/>
        <v>214693.52</v>
      </c>
      <c r="R836" s="24">
        <f t="shared" si="27"/>
        <v>240456.74240000002</v>
      </c>
      <c r="S836" s="16" t="s">
        <v>61</v>
      </c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77"/>
      <c r="AK836" s="66"/>
      <c r="AL836" s="79"/>
      <c r="AM836" s="79"/>
      <c r="AN836" s="79"/>
      <c r="AO836" s="79"/>
      <c r="AP836" s="79"/>
    </row>
    <row r="837" spans="1:42" ht="94.5" x14ac:dyDescent="0.25">
      <c r="A837" s="16" t="s">
        <v>3470</v>
      </c>
      <c r="B837" s="57" t="s">
        <v>1218</v>
      </c>
      <c r="C837" s="7" t="s">
        <v>1219</v>
      </c>
      <c r="D837" s="7" t="s">
        <v>1220</v>
      </c>
      <c r="E837" s="7" t="s">
        <v>2223</v>
      </c>
      <c r="F837" s="59" t="s">
        <v>2650</v>
      </c>
      <c r="G837" s="16">
        <v>0</v>
      </c>
      <c r="H837" s="28" t="s">
        <v>3699</v>
      </c>
      <c r="I837" s="16" t="s">
        <v>2647</v>
      </c>
      <c r="J837" s="16" t="s">
        <v>2647</v>
      </c>
      <c r="K837" s="59" t="s">
        <v>2648</v>
      </c>
      <c r="L837" s="16" t="s">
        <v>30</v>
      </c>
      <c r="M837" s="59" t="s">
        <v>2649</v>
      </c>
      <c r="N837" s="7" t="s">
        <v>2635</v>
      </c>
      <c r="O837" s="58">
        <v>10</v>
      </c>
      <c r="P837" s="58">
        <v>21474.6</v>
      </c>
      <c r="Q837" s="24">
        <f t="shared" si="26"/>
        <v>214746</v>
      </c>
      <c r="R837" s="24">
        <f t="shared" si="27"/>
        <v>240515.52000000002</v>
      </c>
      <c r="S837" s="16" t="s">
        <v>61</v>
      </c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77"/>
      <c r="AK837" s="66"/>
      <c r="AL837" s="79"/>
      <c r="AM837" s="79"/>
      <c r="AN837" s="79"/>
      <c r="AO837" s="79"/>
      <c r="AP837" s="79"/>
    </row>
    <row r="838" spans="1:42" ht="94.5" x14ac:dyDescent="0.25">
      <c r="A838" s="16" t="s">
        <v>3471</v>
      </c>
      <c r="B838" s="57" t="s">
        <v>2224</v>
      </c>
      <c r="C838" s="7" t="s">
        <v>2225</v>
      </c>
      <c r="D838" s="7" t="s">
        <v>898</v>
      </c>
      <c r="E838" s="7" t="s">
        <v>2226</v>
      </c>
      <c r="F838" s="59" t="s">
        <v>2650</v>
      </c>
      <c r="G838" s="16">
        <v>0</v>
      </c>
      <c r="H838" s="28" t="s">
        <v>3699</v>
      </c>
      <c r="I838" s="16" t="s">
        <v>2647</v>
      </c>
      <c r="J838" s="16" t="s">
        <v>2647</v>
      </c>
      <c r="K838" s="59" t="s">
        <v>2648</v>
      </c>
      <c r="L838" s="16" t="s">
        <v>30</v>
      </c>
      <c r="M838" s="59" t="s">
        <v>2649</v>
      </c>
      <c r="N838" s="7" t="s">
        <v>2630</v>
      </c>
      <c r="O838" s="58">
        <v>3</v>
      </c>
      <c r="P838" s="58">
        <v>71662.5</v>
      </c>
      <c r="Q838" s="24">
        <f t="shared" si="26"/>
        <v>214987.5</v>
      </c>
      <c r="R838" s="24">
        <f t="shared" si="27"/>
        <v>240786.00000000003</v>
      </c>
      <c r="S838" s="16" t="s">
        <v>61</v>
      </c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77"/>
      <c r="AK838" s="66"/>
      <c r="AL838" s="79"/>
      <c r="AM838" s="79"/>
      <c r="AN838" s="79"/>
      <c r="AO838" s="79"/>
      <c r="AP838" s="79"/>
    </row>
    <row r="839" spans="1:42" ht="94.5" x14ac:dyDescent="0.25">
      <c r="A839" s="16" t="s">
        <v>3472</v>
      </c>
      <c r="B839" s="57" t="s">
        <v>2227</v>
      </c>
      <c r="C839" s="7" t="s">
        <v>2228</v>
      </c>
      <c r="D839" s="7" t="s">
        <v>105</v>
      </c>
      <c r="E839" s="7" t="s">
        <v>2229</v>
      </c>
      <c r="F839" s="59" t="s">
        <v>2650</v>
      </c>
      <c r="G839" s="16">
        <v>0</v>
      </c>
      <c r="H839" s="28" t="s">
        <v>3699</v>
      </c>
      <c r="I839" s="16" t="s">
        <v>2647</v>
      </c>
      <c r="J839" s="16" t="s">
        <v>2647</v>
      </c>
      <c r="K839" s="59" t="s">
        <v>2648</v>
      </c>
      <c r="L839" s="16" t="s">
        <v>30</v>
      </c>
      <c r="M839" s="59" t="s">
        <v>2649</v>
      </c>
      <c r="N839" s="7" t="s">
        <v>2630</v>
      </c>
      <c r="O839" s="58">
        <v>200</v>
      </c>
      <c r="P839" s="58">
        <v>1078</v>
      </c>
      <c r="Q839" s="24">
        <f t="shared" si="26"/>
        <v>215600</v>
      </c>
      <c r="R839" s="24">
        <f t="shared" si="27"/>
        <v>241472.00000000003</v>
      </c>
      <c r="S839" s="16" t="s">
        <v>61</v>
      </c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77"/>
      <c r="AK839" s="66"/>
      <c r="AL839" s="79"/>
      <c r="AM839" s="79"/>
      <c r="AN839" s="79"/>
      <c r="AO839" s="79"/>
      <c r="AP839" s="79"/>
    </row>
    <row r="840" spans="1:42" ht="94.5" x14ac:dyDescent="0.25">
      <c r="A840" s="16" t="s">
        <v>3473</v>
      </c>
      <c r="B840" s="57" t="s">
        <v>2230</v>
      </c>
      <c r="C840" s="7" t="s">
        <v>2231</v>
      </c>
      <c r="D840" s="7" t="s">
        <v>2232</v>
      </c>
      <c r="E840" s="7" t="s">
        <v>2233</v>
      </c>
      <c r="F840" s="59" t="s">
        <v>2650</v>
      </c>
      <c r="G840" s="16">
        <v>0</v>
      </c>
      <c r="H840" s="28" t="s">
        <v>3699</v>
      </c>
      <c r="I840" s="16" t="s">
        <v>2647</v>
      </c>
      <c r="J840" s="16" t="s">
        <v>2647</v>
      </c>
      <c r="K840" s="59" t="s">
        <v>2648</v>
      </c>
      <c r="L840" s="16" t="s">
        <v>30</v>
      </c>
      <c r="M840" s="59" t="s">
        <v>2649</v>
      </c>
      <c r="N840" s="7" t="s">
        <v>2635</v>
      </c>
      <c r="O840" s="58">
        <v>2</v>
      </c>
      <c r="P840" s="58">
        <v>108675</v>
      </c>
      <c r="Q840" s="24">
        <f t="shared" si="26"/>
        <v>217350</v>
      </c>
      <c r="R840" s="24">
        <f t="shared" si="27"/>
        <v>243432.00000000003</v>
      </c>
      <c r="S840" s="16" t="s">
        <v>61</v>
      </c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77"/>
      <c r="AK840" s="66"/>
      <c r="AL840" s="79"/>
      <c r="AM840" s="79"/>
      <c r="AN840" s="79"/>
      <c r="AO840" s="79"/>
      <c r="AP840" s="79"/>
    </row>
    <row r="841" spans="1:42" ht="94.5" x14ac:dyDescent="0.25">
      <c r="A841" s="16" t="s">
        <v>3474</v>
      </c>
      <c r="B841" s="57" t="s">
        <v>362</v>
      </c>
      <c r="C841" s="7" t="s">
        <v>281</v>
      </c>
      <c r="D841" s="7" t="s">
        <v>363</v>
      </c>
      <c r="E841" s="7" t="s">
        <v>2234</v>
      </c>
      <c r="F841" s="59" t="s">
        <v>2650</v>
      </c>
      <c r="G841" s="16">
        <v>0</v>
      </c>
      <c r="H841" s="28" t="s">
        <v>3699</v>
      </c>
      <c r="I841" s="16" t="s">
        <v>2647</v>
      </c>
      <c r="J841" s="16" t="s">
        <v>2647</v>
      </c>
      <c r="K841" s="59" t="s">
        <v>2648</v>
      </c>
      <c r="L841" s="16" t="s">
        <v>30</v>
      </c>
      <c r="M841" s="59" t="s">
        <v>2649</v>
      </c>
      <c r="N841" s="7" t="s">
        <v>2630</v>
      </c>
      <c r="O841" s="58">
        <v>52</v>
      </c>
      <c r="P841" s="58">
        <v>4186.16</v>
      </c>
      <c r="Q841" s="24">
        <f t="shared" si="26"/>
        <v>217680.32</v>
      </c>
      <c r="R841" s="24">
        <f t="shared" si="27"/>
        <v>243801.95840000003</v>
      </c>
      <c r="S841" s="16" t="s">
        <v>61</v>
      </c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77"/>
      <c r="AK841" s="66"/>
      <c r="AL841" s="79"/>
      <c r="AM841" s="79"/>
      <c r="AN841" s="79"/>
      <c r="AO841" s="79"/>
      <c r="AP841" s="79"/>
    </row>
    <row r="842" spans="1:42" ht="94.5" x14ac:dyDescent="0.25">
      <c r="A842" s="16" t="s">
        <v>3475</v>
      </c>
      <c r="B842" s="57" t="s">
        <v>2235</v>
      </c>
      <c r="C842" s="7" t="s">
        <v>1759</v>
      </c>
      <c r="D842" s="7" t="s">
        <v>2236</v>
      </c>
      <c r="E842" s="7" t="s">
        <v>2237</v>
      </c>
      <c r="F842" s="59" t="s">
        <v>2650</v>
      </c>
      <c r="G842" s="16">
        <v>0</v>
      </c>
      <c r="H842" s="28" t="s">
        <v>3699</v>
      </c>
      <c r="I842" s="16" t="s">
        <v>2647</v>
      </c>
      <c r="J842" s="16" t="s">
        <v>2647</v>
      </c>
      <c r="K842" s="59" t="s">
        <v>2648</v>
      </c>
      <c r="L842" s="16" t="s">
        <v>30</v>
      </c>
      <c r="M842" s="59" t="s">
        <v>2649</v>
      </c>
      <c r="N842" s="7" t="s">
        <v>2630</v>
      </c>
      <c r="O842" s="58">
        <v>50</v>
      </c>
      <c r="P842" s="58">
        <v>2177.1799999999998</v>
      </c>
      <c r="Q842" s="24">
        <f t="shared" si="26"/>
        <v>108858.99999999999</v>
      </c>
      <c r="R842" s="24">
        <f t="shared" si="27"/>
        <v>121922.08</v>
      </c>
      <c r="S842" s="16" t="s">
        <v>61</v>
      </c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77"/>
      <c r="AK842" s="66"/>
      <c r="AL842" s="79"/>
      <c r="AM842" s="79"/>
      <c r="AN842" s="79"/>
      <c r="AO842" s="79"/>
      <c r="AP842" s="79"/>
    </row>
    <row r="843" spans="1:42" ht="94.5" x14ac:dyDescent="0.25">
      <c r="A843" s="16" t="s">
        <v>3476</v>
      </c>
      <c r="B843" s="57" t="s">
        <v>142</v>
      </c>
      <c r="C843" s="7" t="s">
        <v>143</v>
      </c>
      <c r="D843" s="7" t="s">
        <v>144</v>
      </c>
      <c r="E843" s="7" t="s">
        <v>2238</v>
      </c>
      <c r="F843" s="59" t="s">
        <v>2650</v>
      </c>
      <c r="G843" s="16">
        <v>0</v>
      </c>
      <c r="H843" s="28" t="s">
        <v>3699</v>
      </c>
      <c r="I843" s="16" t="s">
        <v>2647</v>
      </c>
      <c r="J843" s="16" t="s">
        <v>2647</v>
      </c>
      <c r="K843" s="59" t="s">
        <v>2648</v>
      </c>
      <c r="L843" s="16" t="s">
        <v>30</v>
      </c>
      <c r="M843" s="59" t="s">
        <v>2649</v>
      </c>
      <c r="N843" s="7" t="s">
        <v>2630</v>
      </c>
      <c r="O843" s="58">
        <v>8</v>
      </c>
      <c r="P843" s="58">
        <v>27405</v>
      </c>
      <c r="Q843" s="24">
        <f t="shared" si="26"/>
        <v>219240</v>
      </c>
      <c r="R843" s="24">
        <f t="shared" si="27"/>
        <v>245548.80000000002</v>
      </c>
      <c r="S843" s="16" t="s">
        <v>61</v>
      </c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77"/>
      <c r="AK843" s="66"/>
      <c r="AL843" s="79"/>
      <c r="AM843" s="79"/>
      <c r="AN843" s="79"/>
      <c r="AO843" s="79"/>
      <c r="AP843" s="79"/>
    </row>
    <row r="844" spans="1:42" ht="94.5" x14ac:dyDescent="0.25">
      <c r="A844" s="16" t="s">
        <v>3477</v>
      </c>
      <c r="B844" s="57" t="s">
        <v>557</v>
      </c>
      <c r="C844" s="7" t="s">
        <v>558</v>
      </c>
      <c r="D844" s="7" t="s">
        <v>559</v>
      </c>
      <c r="E844" s="7" t="s">
        <v>2239</v>
      </c>
      <c r="F844" s="59" t="s">
        <v>2650</v>
      </c>
      <c r="G844" s="16">
        <v>0</v>
      </c>
      <c r="H844" s="28" t="s">
        <v>3699</v>
      </c>
      <c r="I844" s="16" t="s">
        <v>2647</v>
      </c>
      <c r="J844" s="16" t="s">
        <v>2647</v>
      </c>
      <c r="K844" s="59" t="s">
        <v>2648</v>
      </c>
      <c r="L844" s="16" t="s">
        <v>30</v>
      </c>
      <c r="M844" s="59" t="s">
        <v>2649</v>
      </c>
      <c r="N844" s="7" t="s">
        <v>2630</v>
      </c>
      <c r="O844" s="58">
        <v>150</v>
      </c>
      <c r="P844" s="58">
        <v>1465.07</v>
      </c>
      <c r="Q844" s="24">
        <f t="shared" si="26"/>
        <v>219760.5</v>
      </c>
      <c r="R844" s="24">
        <f t="shared" si="27"/>
        <v>246131.76</v>
      </c>
      <c r="S844" s="16" t="s">
        <v>61</v>
      </c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77"/>
      <c r="AK844" s="66"/>
      <c r="AL844" s="79"/>
      <c r="AM844" s="79"/>
      <c r="AN844" s="79"/>
      <c r="AO844" s="79"/>
      <c r="AP844" s="79"/>
    </row>
    <row r="845" spans="1:42" ht="94.5" x14ac:dyDescent="0.25">
      <c r="A845" s="16" t="s">
        <v>3478</v>
      </c>
      <c r="B845" s="57" t="s">
        <v>1815</v>
      </c>
      <c r="C845" s="7" t="s">
        <v>1816</v>
      </c>
      <c r="D845" s="7" t="s">
        <v>1817</v>
      </c>
      <c r="E845" s="7" t="s">
        <v>2240</v>
      </c>
      <c r="F845" s="59" t="s">
        <v>2650</v>
      </c>
      <c r="G845" s="16">
        <v>0</v>
      </c>
      <c r="H845" s="28" t="s">
        <v>3699</v>
      </c>
      <c r="I845" s="16" t="s">
        <v>2647</v>
      </c>
      <c r="J845" s="16" t="s">
        <v>2647</v>
      </c>
      <c r="K845" s="59" t="s">
        <v>2648</v>
      </c>
      <c r="L845" s="16" t="s">
        <v>30</v>
      </c>
      <c r="M845" s="59" t="s">
        <v>2649</v>
      </c>
      <c r="N845" s="7" t="s">
        <v>2630</v>
      </c>
      <c r="O845" s="58">
        <v>6</v>
      </c>
      <c r="P845" s="58">
        <v>36750</v>
      </c>
      <c r="Q845" s="24">
        <f t="shared" si="26"/>
        <v>220500</v>
      </c>
      <c r="R845" s="24">
        <f t="shared" si="27"/>
        <v>246960.00000000003</v>
      </c>
      <c r="S845" s="16" t="s">
        <v>61</v>
      </c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77"/>
      <c r="AK845" s="66"/>
      <c r="AL845" s="79"/>
      <c r="AM845" s="79"/>
      <c r="AN845" s="79"/>
      <c r="AO845" s="79"/>
      <c r="AP845" s="79"/>
    </row>
    <row r="846" spans="1:42" ht="94.5" x14ac:dyDescent="0.25">
      <c r="A846" s="16" t="s">
        <v>3479</v>
      </c>
      <c r="B846" s="57" t="s">
        <v>2241</v>
      </c>
      <c r="C846" s="7" t="s">
        <v>839</v>
      </c>
      <c r="D846" s="7" t="s">
        <v>2242</v>
      </c>
      <c r="E846" s="7" t="s">
        <v>2243</v>
      </c>
      <c r="F846" s="59" t="s">
        <v>2650</v>
      </c>
      <c r="G846" s="16">
        <v>0</v>
      </c>
      <c r="H846" s="28" t="s">
        <v>3699</v>
      </c>
      <c r="I846" s="16" t="s">
        <v>2647</v>
      </c>
      <c r="J846" s="16" t="s">
        <v>2647</v>
      </c>
      <c r="K846" s="59" t="s">
        <v>2648</v>
      </c>
      <c r="L846" s="16" t="s">
        <v>30</v>
      </c>
      <c r="M846" s="59" t="s">
        <v>2649</v>
      </c>
      <c r="N846" s="7" t="s">
        <v>2630</v>
      </c>
      <c r="O846" s="58">
        <v>3</v>
      </c>
      <c r="P846" s="58">
        <v>73500</v>
      </c>
      <c r="Q846" s="24">
        <f t="shared" si="26"/>
        <v>220500</v>
      </c>
      <c r="R846" s="24">
        <f t="shared" si="27"/>
        <v>246960.00000000003</v>
      </c>
      <c r="S846" s="16" t="s">
        <v>61</v>
      </c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77"/>
      <c r="AK846" s="66"/>
      <c r="AL846" s="79"/>
      <c r="AM846" s="79"/>
      <c r="AN846" s="79"/>
      <c r="AO846" s="79"/>
      <c r="AP846" s="79"/>
    </row>
    <row r="847" spans="1:42" ht="94.5" x14ac:dyDescent="0.25">
      <c r="A847" s="16" t="s">
        <v>3480</v>
      </c>
      <c r="B847" s="57" t="s">
        <v>2244</v>
      </c>
      <c r="C847" s="7" t="s">
        <v>2245</v>
      </c>
      <c r="D847" s="7" t="s">
        <v>2246</v>
      </c>
      <c r="E847" s="7" t="s">
        <v>2247</v>
      </c>
      <c r="F847" s="59" t="s">
        <v>2650</v>
      </c>
      <c r="G847" s="16">
        <v>0</v>
      </c>
      <c r="H847" s="28" t="s">
        <v>3699</v>
      </c>
      <c r="I847" s="16" t="s">
        <v>2647</v>
      </c>
      <c r="J847" s="16" t="s">
        <v>2647</v>
      </c>
      <c r="K847" s="59" t="s">
        <v>2648</v>
      </c>
      <c r="L847" s="16" t="s">
        <v>30</v>
      </c>
      <c r="M847" s="59" t="s">
        <v>2649</v>
      </c>
      <c r="N847" s="7" t="s">
        <v>2630</v>
      </c>
      <c r="O847" s="58">
        <v>5</v>
      </c>
      <c r="P847" s="58">
        <v>44251.199999999997</v>
      </c>
      <c r="Q847" s="24">
        <f t="shared" si="26"/>
        <v>221256</v>
      </c>
      <c r="R847" s="24">
        <f t="shared" si="27"/>
        <v>247806.72000000003</v>
      </c>
      <c r="S847" s="16" t="s">
        <v>61</v>
      </c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77"/>
      <c r="AK847" s="66"/>
      <c r="AL847" s="79"/>
      <c r="AM847" s="79"/>
      <c r="AN847" s="79"/>
      <c r="AO847" s="79"/>
      <c r="AP847" s="79"/>
    </row>
    <row r="848" spans="1:42" ht="94.5" x14ac:dyDescent="0.25">
      <c r="A848" s="16" t="s">
        <v>3481</v>
      </c>
      <c r="B848" s="57" t="s">
        <v>2248</v>
      </c>
      <c r="C848" s="7" t="s">
        <v>2249</v>
      </c>
      <c r="D848" s="7" t="s">
        <v>2250</v>
      </c>
      <c r="E848" s="7" t="s">
        <v>2251</v>
      </c>
      <c r="F848" s="59" t="s">
        <v>2650</v>
      </c>
      <c r="G848" s="16">
        <v>0</v>
      </c>
      <c r="H848" s="28" t="s">
        <v>3699</v>
      </c>
      <c r="I848" s="16" t="s">
        <v>2647</v>
      </c>
      <c r="J848" s="16" t="s">
        <v>2647</v>
      </c>
      <c r="K848" s="59" t="s">
        <v>2648</v>
      </c>
      <c r="L848" s="16" t="s">
        <v>30</v>
      </c>
      <c r="M848" s="59" t="s">
        <v>2649</v>
      </c>
      <c r="N848" s="7" t="s">
        <v>2630</v>
      </c>
      <c r="O848" s="58">
        <v>8</v>
      </c>
      <c r="P848" s="58">
        <v>27720</v>
      </c>
      <c r="Q848" s="24">
        <f t="shared" si="26"/>
        <v>221760</v>
      </c>
      <c r="R848" s="24">
        <f t="shared" si="27"/>
        <v>248371.20000000001</v>
      </c>
      <c r="S848" s="16" t="s">
        <v>61</v>
      </c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77"/>
      <c r="AK848" s="66"/>
      <c r="AL848" s="79"/>
      <c r="AM848" s="79"/>
      <c r="AN848" s="79"/>
      <c r="AO848" s="79"/>
      <c r="AP848" s="79"/>
    </row>
    <row r="849" spans="1:42" ht="94.5" x14ac:dyDescent="0.25">
      <c r="A849" s="16" t="s">
        <v>3482</v>
      </c>
      <c r="B849" s="57" t="s">
        <v>2252</v>
      </c>
      <c r="C849" s="7" t="s">
        <v>588</v>
      </c>
      <c r="D849" s="7" t="s">
        <v>2253</v>
      </c>
      <c r="E849" s="7" t="s">
        <v>2254</v>
      </c>
      <c r="F849" s="59" t="s">
        <v>2650</v>
      </c>
      <c r="G849" s="16">
        <v>0</v>
      </c>
      <c r="H849" s="28" t="s">
        <v>3699</v>
      </c>
      <c r="I849" s="16" t="s">
        <v>2647</v>
      </c>
      <c r="J849" s="16" t="s">
        <v>2647</v>
      </c>
      <c r="K849" s="59" t="s">
        <v>2648</v>
      </c>
      <c r="L849" s="16" t="s">
        <v>30</v>
      </c>
      <c r="M849" s="59" t="s">
        <v>2649</v>
      </c>
      <c r="N849" s="7" t="s">
        <v>2630</v>
      </c>
      <c r="O849" s="58">
        <v>25</v>
      </c>
      <c r="P849" s="58">
        <v>8946</v>
      </c>
      <c r="Q849" s="24">
        <f t="shared" si="26"/>
        <v>223650</v>
      </c>
      <c r="R849" s="24">
        <f t="shared" si="27"/>
        <v>250488.00000000003</v>
      </c>
      <c r="S849" s="16" t="s">
        <v>61</v>
      </c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77"/>
      <c r="AK849" s="66"/>
      <c r="AL849" s="79"/>
      <c r="AM849" s="79"/>
      <c r="AN849" s="79"/>
      <c r="AO849" s="79"/>
      <c r="AP849" s="79"/>
    </row>
    <row r="850" spans="1:42" ht="94.5" x14ac:dyDescent="0.25">
      <c r="A850" s="16" t="s">
        <v>3483</v>
      </c>
      <c r="B850" s="57" t="s">
        <v>1176</v>
      </c>
      <c r="C850" s="7" t="s">
        <v>178</v>
      </c>
      <c r="D850" s="7" t="s">
        <v>1177</v>
      </c>
      <c r="E850" s="7" t="s">
        <v>2255</v>
      </c>
      <c r="F850" s="59" t="s">
        <v>2650</v>
      </c>
      <c r="G850" s="16">
        <v>0</v>
      </c>
      <c r="H850" s="28" t="s">
        <v>3699</v>
      </c>
      <c r="I850" s="16" t="s">
        <v>2647</v>
      </c>
      <c r="J850" s="16" t="s">
        <v>2647</v>
      </c>
      <c r="K850" s="59" t="s">
        <v>2648</v>
      </c>
      <c r="L850" s="16" t="s">
        <v>30</v>
      </c>
      <c r="M850" s="59" t="s">
        <v>2649</v>
      </c>
      <c r="N850" s="7" t="s">
        <v>2630</v>
      </c>
      <c r="O850" s="58">
        <v>512</v>
      </c>
      <c r="P850" s="58">
        <v>438.9</v>
      </c>
      <c r="Q850" s="24">
        <f t="shared" si="26"/>
        <v>224716.79999999999</v>
      </c>
      <c r="R850" s="24">
        <f t="shared" si="27"/>
        <v>251682.81600000002</v>
      </c>
      <c r="S850" s="16" t="s">
        <v>61</v>
      </c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77"/>
      <c r="AK850" s="66"/>
      <c r="AL850" s="79"/>
      <c r="AM850" s="79"/>
      <c r="AN850" s="79"/>
      <c r="AO850" s="79"/>
      <c r="AP850" s="79"/>
    </row>
    <row r="851" spans="1:42" ht="94.5" x14ac:dyDescent="0.25">
      <c r="A851" s="16" t="s">
        <v>3484</v>
      </c>
      <c r="B851" s="57" t="s">
        <v>1875</v>
      </c>
      <c r="C851" s="7" t="s">
        <v>1876</v>
      </c>
      <c r="D851" s="7" t="s">
        <v>1877</v>
      </c>
      <c r="E851" s="7" t="s">
        <v>2256</v>
      </c>
      <c r="F851" s="59" t="s">
        <v>2650</v>
      </c>
      <c r="G851" s="16">
        <v>0</v>
      </c>
      <c r="H851" s="28" t="s">
        <v>3699</v>
      </c>
      <c r="I851" s="16" t="s">
        <v>2647</v>
      </c>
      <c r="J851" s="16" t="s">
        <v>2647</v>
      </c>
      <c r="K851" s="59" t="s">
        <v>2648</v>
      </c>
      <c r="L851" s="16" t="s">
        <v>30</v>
      </c>
      <c r="M851" s="59" t="s">
        <v>2649</v>
      </c>
      <c r="N851" s="7" t="s">
        <v>2630</v>
      </c>
      <c r="O851" s="58">
        <v>3</v>
      </c>
      <c r="P851" s="58">
        <v>45000</v>
      </c>
      <c r="Q851" s="24">
        <f t="shared" si="26"/>
        <v>135000</v>
      </c>
      <c r="R851" s="24">
        <f t="shared" si="27"/>
        <v>151200</v>
      </c>
      <c r="S851" s="16" t="s">
        <v>61</v>
      </c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77"/>
      <c r="AK851" s="66"/>
      <c r="AL851" s="79"/>
      <c r="AM851" s="79"/>
      <c r="AN851" s="79"/>
      <c r="AO851" s="79"/>
      <c r="AP851" s="79"/>
    </row>
    <row r="852" spans="1:42" ht="94.5" x14ac:dyDescent="0.25">
      <c r="A852" s="16" t="s">
        <v>3485</v>
      </c>
      <c r="B852" s="57" t="s">
        <v>2257</v>
      </c>
      <c r="C852" s="7" t="s">
        <v>2258</v>
      </c>
      <c r="D852" s="7" t="s">
        <v>2259</v>
      </c>
      <c r="E852" s="7" t="s">
        <v>2260</v>
      </c>
      <c r="F852" s="59" t="s">
        <v>2650</v>
      </c>
      <c r="G852" s="16">
        <v>0</v>
      </c>
      <c r="H852" s="28" t="s">
        <v>3699</v>
      </c>
      <c r="I852" s="16" t="s">
        <v>2647</v>
      </c>
      <c r="J852" s="16" t="s">
        <v>2647</v>
      </c>
      <c r="K852" s="59" t="s">
        <v>2648</v>
      </c>
      <c r="L852" s="16" t="s">
        <v>30</v>
      </c>
      <c r="M852" s="59" t="s">
        <v>2649</v>
      </c>
      <c r="N852" s="7" t="s">
        <v>2630</v>
      </c>
      <c r="O852" s="58">
        <v>8</v>
      </c>
      <c r="P852" s="58">
        <v>28141.31</v>
      </c>
      <c r="Q852" s="24">
        <f t="shared" si="26"/>
        <v>225130.48</v>
      </c>
      <c r="R852" s="24">
        <f t="shared" si="27"/>
        <v>252146.13760000005</v>
      </c>
      <c r="S852" s="16" t="s">
        <v>61</v>
      </c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77"/>
      <c r="AK852" s="66"/>
      <c r="AL852" s="79"/>
      <c r="AM852" s="79"/>
      <c r="AN852" s="79"/>
      <c r="AO852" s="79"/>
      <c r="AP852" s="79"/>
    </row>
    <row r="853" spans="1:42" ht="94.5" x14ac:dyDescent="0.25">
      <c r="A853" s="16" t="s">
        <v>3486</v>
      </c>
      <c r="B853" s="57" t="s">
        <v>2261</v>
      </c>
      <c r="C853" s="7" t="s">
        <v>2262</v>
      </c>
      <c r="D853" s="7" t="s">
        <v>2263</v>
      </c>
      <c r="E853" s="7" t="s">
        <v>2264</v>
      </c>
      <c r="F853" s="59" t="s">
        <v>2650</v>
      </c>
      <c r="G853" s="16">
        <v>0</v>
      </c>
      <c r="H853" s="28" t="s">
        <v>3699</v>
      </c>
      <c r="I853" s="16" t="s">
        <v>2647</v>
      </c>
      <c r="J853" s="16" t="s">
        <v>2647</v>
      </c>
      <c r="K853" s="59" t="s">
        <v>2648</v>
      </c>
      <c r="L853" s="16" t="s">
        <v>30</v>
      </c>
      <c r="M853" s="59" t="s">
        <v>2649</v>
      </c>
      <c r="N853" s="7" t="s">
        <v>2630</v>
      </c>
      <c r="O853" s="58">
        <v>2</v>
      </c>
      <c r="P853" s="58">
        <v>113227.38</v>
      </c>
      <c r="Q853" s="24">
        <f t="shared" si="26"/>
        <v>226454.76</v>
      </c>
      <c r="R853" s="24">
        <f t="shared" si="27"/>
        <v>253629.33120000004</v>
      </c>
      <c r="S853" s="16" t="s">
        <v>61</v>
      </c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77"/>
      <c r="AK853" s="66"/>
      <c r="AL853" s="79"/>
      <c r="AM853" s="79"/>
      <c r="AN853" s="79"/>
      <c r="AO853" s="79"/>
      <c r="AP853" s="79"/>
    </row>
    <row r="854" spans="1:42" ht="94.5" x14ac:dyDescent="0.25">
      <c r="A854" s="16" t="s">
        <v>3487</v>
      </c>
      <c r="B854" s="57" t="s">
        <v>1762</v>
      </c>
      <c r="C854" s="7" t="s">
        <v>1763</v>
      </c>
      <c r="D854" s="7" t="s">
        <v>1764</v>
      </c>
      <c r="E854" s="7" t="s">
        <v>2265</v>
      </c>
      <c r="F854" s="59" t="s">
        <v>2650</v>
      </c>
      <c r="G854" s="16">
        <v>0</v>
      </c>
      <c r="H854" s="28" t="s">
        <v>3699</v>
      </c>
      <c r="I854" s="16" t="s">
        <v>2647</v>
      </c>
      <c r="J854" s="16" t="s">
        <v>2647</v>
      </c>
      <c r="K854" s="59" t="s">
        <v>2648</v>
      </c>
      <c r="L854" s="16" t="s">
        <v>30</v>
      </c>
      <c r="M854" s="59" t="s">
        <v>2649</v>
      </c>
      <c r="N854" s="7" t="s">
        <v>2632</v>
      </c>
      <c r="O854" s="81">
        <v>233</v>
      </c>
      <c r="P854" s="58">
        <v>487.2</v>
      </c>
      <c r="Q854" s="24">
        <f t="shared" si="26"/>
        <v>113517.59999999999</v>
      </c>
      <c r="R854" s="24">
        <f t="shared" si="27"/>
        <v>127139.712</v>
      </c>
      <c r="S854" s="16" t="s">
        <v>61</v>
      </c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77"/>
      <c r="AK854" s="66"/>
      <c r="AL854" s="79"/>
      <c r="AM854" s="79"/>
      <c r="AN854" s="79"/>
      <c r="AO854" s="79"/>
      <c r="AP854" s="79"/>
    </row>
    <row r="855" spans="1:42" ht="94.5" x14ac:dyDescent="0.25">
      <c r="A855" s="16" t="s">
        <v>3488</v>
      </c>
      <c r="B855" s="57" t="s">
        <v>2266</v>
      </c>
      <c r="C855" s="7" t="s">
        <v>1982</v>
      </c>
      <c r="D855" s="7" t="s">
        <v>646</v>
      </c>
      <c r="E855" s="7" t="s">
        <v>2267</v>
      </c>
      <c r="F855" s="59" t="s">
        <v>2650</v>
      </c>
      <c r="G855" s="16">
        <v>0</v>
      </c>
      <c r="H855" s="28" t="s">
        <v>3699</v>
      </c>
      <c r="I855" s="16" t="s">
        <v>2647</v>
      </c>
      <c r="J855" s="16" t="s">
        <v>2647</v>
      </c>
      <c r="K855" s="59" t="s">
        <v>2648</v>
      </c>
      <c r="L855" s="16" t="s">
        <v>30</v>
      </c>
      <c r="M855" s="59" t="s">
        <v>2649</v>
      </c>
      <c r="N855" s="7" t="s">
        <v>2641</v>
      </c>
      <c r="O855" s="58">
        <v>15</v>
      </c>
      <c r="P855" s="58">
        <v>15127.35</v>
      </c>
      <c r="Q855" s="24">
        <f t="shared" si="26"/>
        <v>226910.25</v>
      </c>
      <c r="R855" s="24">
        <f t="shared" si="27"/>
        <v>254139.48</v>
      </c>
      <c r="S855" s="16" t="s">
        <v>61</v>
      </c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77"/>
      <c r="AK855" s="66"/>
      <c r="AL855" s="79"/>
      <c r="AM855" s="79"/>
      <c r="AN855" s="79"/>
      <c r="AO855" s="79"/>
      <c r="AP855" s="79"/>
    </row>
    <row r="856" spans="1:42" ht="94.5" x14ac:dyDescent="0.25">
      <c r="A856" s="16" t="s">
        <v>3489</v>
      </c>
      <c r="B856" s="57" t="s">
        <v>2268</v>
      </c>
      <c r="C856" s="7" t="s">
        <v>1219</v>
      </c>
      <c r="D856" s="7" t="s">
        <v>2269</v>
      </c>
      <c r="E856" s="7" t="s">
        <v>2270</v>
      </c>
      <c r="F856" s="59" t="s">
        <v>2650</v>
      </c>
      <c r="G856" s="16">
        <v>0</v>
      </c>
      <c r="H856" s="28" t="s">
        <v>3699</v>
      </c>
      <c r="I856" s="16" t="s">
        <v>2647</v>
      </c>
      <c r="J856" s="16" t="s">
        <v>2647</v>
      </c>
      <c r="K856" s="59" t="s">
        <v>2648</v>
      </c>
      <c r="L856" s="16" t="s">
        <v>30</v>
      </c>
      <c r="M856" s="59" t="s">
        <v>2649</v>
      </c>
      <c r="N856" s="7" t="s">
        <v>2630</v>
      </c>
      <c r="O856" s="58">
        <v>10</v>
      </c>
      <c r="P856" s="58">
        <v>22743</v>
      </c>
      <c r="Q856" s="24">
        <f t="shared" si="26"/>
        <v>227430</v>
      </c>
      <c r="R856" s="24">
        <f t="shared" si="27"/>
        <v>254721.60000000003</v>
      </c>
      <c r="S856" s="16" t="s">
        <v>61</v>
      </c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77"/>
      <c r="AK856" s="66"/>
      <c r="AL856" s="79"/>
      <c r="AM856" s="79"/>
      <c r="AN856" s="79"/>
      <c r="AO856" s="79"/>
      <c r="AP856" s="79"/>
    </row>
    <row r="857" spans="1:42" ht="94.5" x14ac:dyDescent="0.25">
      <c r="A857" s="16" t="s">
        <v>3490</v>
      </c>
      <c r="B857" s="57" t="s">
        <v>1909</v>
      </c>
      <c r="C857" s="7" t="s">
        <v>1910</v>
      </c>
      <c r="D857" s="7" t="s">
        <v>1911</v>
      </c>
      <c r="E857" s="7" t="s">
        <v>2271</v>
      </c>
      <c r="F857" s="59" t="s">
        <v>2650</v>
      </c>
      <c r="G857" s="16">
        <v>0</v>
      </c>
      <c r="H857" s="28" t="s">
        <v>3699</v>
      </c>
      <c r="I857" s="16" t="s">
        <v>2647</v>
      </c>
      <c r="J857" s="16" t="s">
        <v>2647</v>
      </c>
      <c r="K857" s="59" t="s">
        <v>2648</v>
      </c>
      <c r="L857" s="16" t="s">
        <v>30</v>
      </c>
      <c r="M857" s="59" t="s">
        <v>2649</v>
      </c>
      <c r="N857" s="7" t="s">
        <v>2630</v>
      </c>
      <c r="O857" s="58">
        <v>20</v>
      </c>
      <c r="P857" s="58">
        <v>11397.75</v>
      </c>
      <c r="Q857" s="24">
        <f t="shared" si="26"/>
        <v>227955</v>
      </c>
      <c r="R857" s="24">
        <f t="shared" si="27"/>
        <v>255309.60000000003</v>
      </c>
      <c r="S857" s="16" t="s">
        <v>61</v>
      </c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77"/>
      <c r="AK857" s="66"/>
      <c r="AL857" s="79"/>
      <c r="AM857" s="79"/>
      <c r="AN857" s="79"/>
      <c r="AO857" s="79"/>
      <c r="AP857" s="79"/>
    </row>
    <row r="858" spans="1:42" ht="94.5" x14ac:dyDescent="0.25">
      <c r="A858" s="16" t="s">
        <v>3491</v>
      </c>
      <c r="B858" s="57" t="s">
        <v>1771</v>
      </c>
      <c r="C858" s="7" t="s">
        <v>1772</v>
      </c>
      <c r="D858" s="7" t="s">
        <v>1773</v>
      </c>
      <c r="E858" s="7" t="s">
        <v>2272</v>
      </c>
      <c r="F858" s="59" t="s">
        <v>2650</v>
      </c>
      <c r="G858" s="16">
        <v>0</v>
      </c>
      <c r="H858" s="28" t="s">
        <v>3699</v>
      </c>
      <c r="I858" s="16" t="s">
        <v>2647</v>
      </c>
      <c r="J858" s="16" t="s">
        <v>2647</v>
      </c>
      <c r="K858" s="59" t="s">
        <v>2648</v>
      </c>
      <c r="L858" s="16" t="s">
        <v>30</v>
      </c>
      <c r="M858" s="59" t="s">
        <v>2649</v>
      </c>
      <c r="N858" s="7" t="s">
        <v>2630</v>
      </c>
      <c r="O858" s="58">
        <v>10</v>
      </c>
      <c r="P858" s="58">
        <v>22805.21</v>
      </c>
      <c r="Q858" s="24">
        <f t="shared" si="26"/>
        <v>228052.09999999998</v>
      </c>
      <c r="R858" s="24">
        <f t="shared" si="27"/>
        <v>255418.35199999998</v>
      </c>
      <c r="S858" s="16" t="s">
        <v>61</v>
      </c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77"/>
      <c r="AK858" s="66"/>
      <c r="AL858" s="79"/>
      <c r="AM858" s="79"/>
      <c r="AN858" s="79"/>
      <c r="AO858" s="79"/>
      <c r="AP858" s="79"/>
    </row>
    <row r="859" spans="1:42" ht="94.5" x14ac:dyDescent="0.25">
      <c r="A859" s="16" t="s">
        <v>3492</v>
      </c>
      <c r="B859" s="57" t="s">
        <v>2235</v>
      </c>
      <c r="C859" s="7" t="s">
        <v>1759</v>
      </c>
      <c r="D859" s="7" t="s">
        <v>2236</v>
      </c>
      <c r="E859" s="7" t="s">
        <v>2273</v>
      </c>
      <c r="F859" s="59" t="s">
        <v>2650</v>
      </c>
      <c r="G859" s="16">
        <v>0</v>
      </c>
      <c r="H859" s="28" t="s">
        <v>3699</v>
      </c>
      <c r="I859" s="16" t="s">
        <v>2647</v>
      </c>
      <c r="J859" s="16" t="s">
        <v>2647</v>
      </c>
      <c r="K859" s="59" t="s">
        <v>2648</v>
      </c>
      <c r="L859" s="16" t="s">
        <v>30</v>
      </c>
      <c r="M859" s="59" t="s">
        <v>2649</v>
      </c>
      <c r="N859" s="7" t="s">
        <v>2630</v>
      </c>
      <c r="O859" s="58">
        <v>50</v>
      </c>
      <c r="P859" s="58">
        <v>2286.04</v>
      </c>
      <c r="Q859" s="24">
        <f t="shared" si="26"/>
        <v>114302</v>
      </c>
      <c r="R859" s="24">
        <f t="shared" si="27"/>
        <v>128018.24000000001</v>
      </c>
      <c r="S859" s="16" t="s">
        <v>61</v>
      </c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77"/>
      <c r="AK859" s="66"/>
      <c r="AL859" s="79"/>
      <c r="AM859" s="79"/>
      <c r="AN859" s="79"/>
      <c r="AO859" s="79"/>
      <c r="AP859" s="79"/>
    </row>
    <row r="860" spans="1:42" ht="94.5" x14ac:dyDescent="0.25">
      <c r="A860" s="16" t="s">
        <v>3493</v>
      </c>
      <c r="B860" s="57" t="s">
        <v>516</v>
      </c>
      <c r="C860" s="7" t="s">
        <v>431</v>
      </c>
      <c r="D860" s="7" t="s">
        <v>517</v>
      </c>
      <c r="E860" s="7" t="s">
        <v>2274</v>
      </c>
      <c r="F860" s="59" t="s">
        <v>2650</v>
      </c>
      <c r="G860" s="16">
        <v>0</v>
      </c>
      <c r="H860" s="28" t="s">
        <v>3699</v>
      </c>
      <c r="I860" s="16" t="s">
        <v>2647</v>
      </c>
      <c r="J860" s="16" t="s">
        <v>2647</v>
      </c>
      <c r="K860" s="59" t="s">
        <v>2648</v>
      </c>
      <c r="L860" s="16" t="s">
        <v>30</v>
      </c>
      <c r="M860" s="59" t="s">
        <v>2649</v>
      </c>
      <c r="N860" s="7" t="s">
        <v>2634</v>
      </c>
      <c r="O860" s="58">
        <v>126</v>
      </c>
      <c r="P860" s="58">
        <v>1816.7</v>
      </c>
      <c r="Q860" s="24">
        <f t="shared" si="26"/>
        <v>228904.2</v>
      </c>
      <c r="R860" s="24">
        <f t="shared" si="27"/>
        <v>256372.70400000003</v>
      </c>
      <c r="S860" s="16" t="s">
        <v>61</v>
      </c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77"/>
      <c r="AK860" s="66"/>
      <c r="AL860" s="79"/>
      <c r="AM860" s="79"/>
      <c r="AN860" s="79"/>
      <c r="AO860" s="79"/>
      <c r="AP860" s="79"/>
    </row>
    <row r="861" spans="1:42" ht="94.5" x14ac:dyDescent="0.25">
      <c r="A861" s="16" t="s">
        <v>3494</v>
      </c>
      <c r="B861" s="57" t="s">
        <v>2275</v>
      </c>
      <c r="C861" s="7" t="s">
        <v>2276</v>
      </c>
      <c r="D861" s="7" t="s">
        <v>2277</v>
      </c>
      <c r="E861" s="7" t="s">
        <v>2278</v>
      </c>
      <c r="F861" s="59" t="s">
        <v>2650</v>
      </c>
      <c r="G861" s="16">
        <v>0</v>
      </c>
      <c r="H861" s="28" t="s">
        <v>3699</v>
      </c>
      <c r="I861" s="16" t="s">
        <v>2647</v>
      </c>
      <c r="J861" s="16" t="s">
        <v>2647</v>
      </c>
      <c r="K861" s="59" t="s">
        <v>2648</v>
      </c>
      <c r="L861" s="16" t="s">
        <v>30</v>
      </c>
      <c r="M861" s="59" t="s">
        <v>2649</v>
      </c>
      <c r="N861" s="7" t="s">
        <v>2630</v>
      </c>
      <c r="O861" s="58">
        <v>57</v>
      </c>
      <c r="P861" s="58">
        <v>4032</v>
      </c>
      <c r="Q861" s="24">
        <f t="shared" si="26"/>
        <v>229824</v>
      </c>
      <c r="R861" s="24">
        <f t="shared" si="27"/>
        <v>257402.88000000003</v>
      </c>
      <c r="S861" s="16" t="s">
        <v>61</v>
      </c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77"/>
      <c r="AK861" s="66"/>
      <c r="AL861" s="79"/>
      <c r="AM861" s="79"/>
      <c r="AN861" s="79"/>
      <c r="AO861" s="79"/>
      <c r="AP861" s="79"/>
    </row>
    <row r="862" spans="1:42" ht="94.5" x14ac:dyDescent="0.25">
      <c r="A862" s="16" t="s">
        <v>3495</v>
      </c>
      <c r="B862" s="57" t="s">
        <v>1839</v>
      </c>
      <c r="C862" s="7" t="s">
        <v>1002</v>
      </c>
      <c r="D862" s="7" t="s">
        <v>1840</v>
      </c>
      <c r="E862" s="7" t="s">
        <v>2279</v>
      </c>
      <c r="F862" s="59" t="s">
        <v>2650</v>
      </c>
      <c r="G862" s="16">
        <v>0</v>
      </c>
      <c r="H862" s="28" t="s">
        <v>3699</v>
      </c>
      <c r="I862" s="16" t="s">
        <v>2647</v>
      </c>
      <c r="J862" s="16" t="s">
        <v>2647</v>
      </c>
      <c r="K862" s="59" t="s">
        <v>2648</v>
      </c>
      <c r="L862" s="16" t="s">
        <v>30</v>
      </c>
      <c r="M862" s="59" t="s">
        <v>2649</v>
      </c>
      <c r="N862" s="7" t="s">
        <v>2630</v>
      </c>
      <c r="O862" s="58">
        <v>8</v>
      </c>
      <c r="P862" s="58">
        <v>28875</v>
      </c>
      <c r="Q862" s="24">
        <f t="shared" si="26"/>
        <v>231000</v>
      </c>
      <c r="R862" s="24">
        <f t="shared" si="27"/>
        <v>258720.00000000003</v>
      </c>
      <c r="S862" s="16" t="s">
        <v>61</v>
      </c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77"/>
      <c r="AK862" s="66"/>
      <c r="AL862" s="79"/>
      <c r="AM862" s="79"/>
      <c r="AN862" s="79"/>
      <c r="AO862" s="79"/>
      <c r="AP862" s="79"/>
    </row>
    <row r="863" spans="1:42" ht="94.5" x14ac:dyDescent="0.25">
      <c r="A863" s="16" t="s">
        <v>3496</v>
      </c>
      <c r="B863" s="57" t="s">
        <v>91</v>
      </c>
      <c r="C863" s="7" t="s">
        <v>92</v>
      </c>
      <c r="D863" s="7" t="s">
        <v>93</v>
      </c>
      <c r="E863" s="7" t="s">
        <v>2280</v>
      </c>
      <c r="F863" s="59" t="s">
        <v>2650</v>
      </c>
      <c r="G863" s="16">
        <v>0</v>
      </c>
      <c r="H863" s="28" t="s">
        <v>3699</v>
      </c>
      <c r="I863" s="16" t="s">
        <v>2647</v>
      </c>
      <c r="J863" s="16" t="s">
        <v>2647</v>
      </c>
      <c r="K863" s="59" t="s">
        <v>2648</v>
      </c>
      <c r="L863" s="16" t="s">
        <v>30</v>
      </c>
      <c r="M863" s="59" t="s">
        <v>2649</v>
      </c>
      <c r="N863" s="7" t="s">
        <v>2630</v>
      </c>
      <c r="O863" s="58">
        <v>55</v>
      </c>
      <c r="P863" s="58">
        <v>2225.83</v>
      </c>
      <c r="Q863" s="24">
        <f t="shared" si="26"/>
        <v>122420.65</v>
      </c>
      <c r="R863" s="24">
        <f t="shared" si="27"/>
        <v>137111.128</v>
      </c>
      <c r="S863" s="16" t="s">
        <v>61</v>
      </c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77"/>
      <c r="AK863" s="66"/>
      <c r="AL863" s="79"/>
      <c r="AM863" s="79"/>
      <c r="AN863" s="79"/>
      <c r="AO863" s="79"/>
      <c r="AP863" s="79"/>
    </row>
    <row r="864" spans="1:42" ht="94.5" x14ac:dyDescent="0.25">
      <c r="A864" s="16" t="s">
        <v>3497</v>
      </c>
      <c r="B864" s="57" t="s">
        <v>2281</v>
      </c>
      <c r="C864" s="7" t="s">
        <v>961</v>
      </c>
      <c r="D864" s="7" t="s">
        <v>148</v>
      </c>
      <c r="E864" s="7" t="s">
        <v>2282</v>
      </c>
      <c r="F864" s="59" t="s">
        <v>2650</v>
      </c>
      <c r="G864" s="16">
        <v>0</v>
      </c>
      <c r="H864" s="28" t="s">
        <v>3699</v>
      </c>
      <c r="I864" s="16" t="s">
        <v>2647</v>
      </c>
      <c r="J864" s="16" t="s">
        <v>2647</v>
      </c>
      <c r="K864" s="59" t="s">
        <v>2648</v>
      </c>
      <c r="L864" s="16" t="s">
        <v>30</v>
      </c>
      <c r="M864" s="59" t="s">
        <v>2649</v>
      </c>
      <c r="N864" s="7" t="s">
        <v>2630</v>
      </c>
      <c r="O864" s="58">
        <v>300</v>
      </c>
      <c r="P864" s="58">
        <v>771.75</v>
      </c>
      <c r="Q864" s="24">
        <f t="shared" si="26"/>
        <v>231525</v>
      </c>
      <c r="R864" s="24">
        <f t="shared" si="27"/>
        <v>259308.00000000003</v>
      </c>
      <c r="S864" s="16" t="s">
        <v>61</v>
      </c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77"/>
      <c r="AK864" s="66"/>
      <c r="AL864" s="79"/>
      <c r="AM864" s="79"/>
      <c r="AN864" s="79"/>
      <c r="AO864" s="79"/>
      <c r="AP864" s="79"/>
    </row>
    <row r="865" spans="1:42" ht="94.5" x14ac:dyDescent="0.25">
      <c r="A865" s="16" t="s">
        <v>3498</v>
      </c>
      <c r="B865" s="57" t="s">
        <v>2224</v>
      </c>
      <c r="C865" s="7" t="s">
        <v>2225</v>
      </c>
      <c r="D865" s="7" t="s">
        <v>898</v>
      </c>
      <c r="E865" s="7" t="s">
        <v>2283</v>
      </c>
      <c r="F865" s="59" t="s">
        <v>2650</v>
      </c>
      <c r="G865" s="16">
        <v>0</v>
      </c>
      <c r="H865" s="28" t="s">
        <v>3699</v>
      </c>
      <c r="I865" s="16" t="s">
        <v>2647</v>
      </c>
      <c r="J865" s="16" t="s">
        <v>2647</v>
      </c>
      <c r="K865" s="59" t="s">
        <v>2648</v>
      </c>
      <c r="L865" s="16" t="s">
        <v>30</v>
      </c>
      <c r="M865" s="59" t="s">
        <v>2649</v>
      </c>
      <c r="N865" s="7" t="s">
        <v>2630</v>
      </c>
      <c r="O865" s="58">
        <v>6</v>
      </c>
      <c r="P865" s="58">
        <v>38587.5</v>
      </c>
      <c r="Q865" s="24">
        <f t="shared" si="26"/>
        <v>231525</v>
      </c>
      <c r="R865" s="24">
        <f t="shared" si="27"/>
        <v>259308.00000000003</v>
      </c>
      <c r="S865" s="16" t="s">
        <v>61</v>
      </c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77"/>
      <c r="AK865" s="66"/>
      <c r="AL865" s="79"/>
      <c r="AM865" s="79"/>
      <c r="AN865" s="79"/>
      <c r="AO865" s="79"/>
      <c r="AP865" s="79"/>
    </row>
    <row r="866" spans="1:42" ht="94.5" x14ac:dyDescent="0.25">
      <c r="A866" s="16" t="s">
        <v>3499</v>
      </c>
      <c r="B866" s="57" t="s">
        <v>2284</v>
      </c>
      <c r="C866" s="7" t="s">
        <v>2285</v>
      </c>
      <c r="D866" s="7" t="s">
        <v>2286</v>
      </c>
      <c r="E866" s="7" t="s">
        <v>2287</v>
      </c>
      <c r="F866" s="59" t="s">
        <v>2650</v>
      </c>
      <c r="G866" s="16">
        <v>0</v>
      </c>
      <c r="H866" s="28" t="s">
        <v>3699</v>
      </c>
      <c r="I866" s="16" t="s">
        <v>2647</v>
      </c>
      <c r="J866" s="16" t="s">
        <v>2647</v>
      </c>
      <c r="K866" s="59" t="s">
        <v>2648</v>
      </c>
      <c r="L866" s="16" t="s">
        <v>30</v>
      </c>
      <c r="M866" s="59" t="s">
        <v>2649</v>
      </c>
      <c r="N866" s="7" t="s">
        <v>2630</v>
      </c>
      <c r="O866" s="58">
        <v>2</v>
      </c>
      <c r="P866" s="58">
        <v>116093.25</v>
      </c>
      <c r="Q866" s="24">
        <f t="shared" si="26"/>
        <v>232186.5</v>
      </c>
      <c r="R866" s="24">
        <f t="shared" si="27"/>
        <v>260048.88000000003</v>
      </c>
      <c r="S866" s="16" t="s">
        <v>61</v>
      </c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77"/>
      <c r="AK866" s="66"/>
      <c r="AL866" s="79"/>
      <c r="AM866" s="79"/>
      <c r="AN866" s="79"/>
      <c r="AO866" s="79"/>
      <c r="AP866" s="79"/>
    </row>
    <row r="867" spans="1:42" ht="94.5" x14ac:dyDescent="0.25">
      <c r="A867" s="16" t="s">
        <v>3500</v>
      </c>
      <c r="B867" s="57" t="s">
        <v>2064</v>
      </c>
      <c r="C867" s="7" t="s">
        <v>2065</v>
      </c>
      <c r="D867" s="7" t="s">
        <v>2066</v>
      </c>
      <c r="E867" s="80" t="s">
        <v>2288</v>
      </c>
      <c r="F867" s="59" t="s">
        <v>2650</v>
      </c>
      <c r="G867" s="16">
        <v>0</v>
      </c>
      <c r="H867" s="28" t="s">
        <v>3699</v>
      </c>
      <c r="I867" s="16" t="s">
        <v>2647</v>
      </c>
      <c r="J867" s="16" t="s">
        <v>2647</v>
      </c>
      <c r="K867" s="59" t="s">
        <v>2648</v>
      </c>
      <c r="L867" s="16" t="s">
        <v>30</v>
      </c>
      <c r="M867" s="59" t="s">
        <v>2649</v>
      </c>
      <c r="N867" s="7" t="s">
        <v>2630</v>
      </c>
      <c r="O867" s="58">
        <v>5</v>
      </c>
      <c r="P867" s="58">
        <v>46590</v>
      </c>
      <c r="Q867" s="24">
        <f t="shared" si="26"/>
        <v>232950</v>
      </c>
      <c r="R867" s="24">
        <f t="shared" si="27"/>
        <v>260904.00000000003</v>
      </c>
      <c r="S867" s="16" t="s">
        <v>61</v>
      </c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77"/>
      <c r="AK867" s="66"/>
      <c r="AL867" s="79"/>
      <c r="AM867" s="79"/>
      <c r="AN867" s="79"/>
      <c r="AO867" s="79"/>
      <c r="AP867" s="79"/>
    </row>
    <row r="868" spans="1:42" ht="94.5" x14ac:dyDescent="0.25">
      <c r="A868" s="16" t="s">
        <v>3501</v>
      </c>
      <c r="B868" s="57" t="s">
        <v>2064</v>
      </c>
      <c r="C868" s="7" t="s">
        <v>2065</v>
      </c>
      <c r="D868" s="7" t="s">
        <v>2066</v>
      </c>
      <c r="E868" s="80" t="s">
        <v>2289</v>
      </c>
      <c r="F868" s="59" t="s">
        <v>2650</v>
      </c>
      <c r="G868" s="16">
        <v>0</v>
      </c>
      <c r="H868" s="28" t="s">
        <v>3699</v>
      </c>
      <c r="I868" s="16" t="s">
        <v>2647</v>
      </c>
      <c r="J868" s="16" t="s">
        <v>2647</v>
      </c>
      <c r="K868" s="59" t="s">
        <v>2648</v>
      </c>
      <c r="L868" s="16" t="s">
        <v>30</v>
      </c>
      <c r="M868" s="59" t="s">
        <v>2649</v>
      </c>
      <c r="N868" s="7" t="s">
        <v>2630</v>
      </c>
      <c r="O868" s="58">
        <v>5</v>
      </c>
      <c r="P868" s="58">
        <v>46590</v>
      </c>
      <c r="Q868" s="24">
        <f t="shared" si="26"/>
        <v>232950</v>
      </c>
      <c r="R868" s="24">
        <f t="shared" si="27"/>
        <v>260904.00000000003</v>
      </c>
      <c r="S868" s="16" t="s">
        <v>61</v>
      </c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77"/>
      <c r="AK868" s="66"/>
      <c r="AL868" s="79"/>
      <c r="AM868" s="79"/>
      <c r="AN868" s="79"/>
      <c r="AO868" s="79"/>
      <c r="AP868" s="79"/>
    </row>
    <row r="869" spans="1:42" ht="94.5" x14ac:dyDescent="0.25">
      <c r="A869" s="16" t="s">
        <v>3502</v>
      </c>
      <c r="B869" s="57" t="s">
        <v>1981</v>
      </c>
      <c r="C869" s="7" t="s">
        <v>1982</v>
      </c>
      <c r="D869" s="7" t="s">
        <v>1983</v>
      </c>
      <c r="E869" s="7" t="s">
        <v>2290</v>
      </c>
      <c r="F869" s="59" t="s">
        <v>2650</v>
      </c>
      <c r="G869" s="16">
        <v>0</v>
      </c>
      <c r="H869" s="28" t="s">
        <v>3699</v>
      </c>
      <c r="I869" s="16" t="s">
        <v>2647</v>
      </c>
      <c r="J869" s="16" t="s">
        <v>2647</v>
      </c>
      <c r="K869" s="59" t="s">
        <v>2648</v>
      </c>
      <c r="L869" s="16" t="s">
        <v>30</v>
      </c>
      <c r="M869" s="59" t="s">
        <v>2649</v>
      </c>
      <c r="N869" s="7" t="s">
        <v>2630</v>
      </c>
      <c r="O869" s="58">
        <v>7</v>
      </c>
      <c r="P869" s="58">
        <v>33393.15</v>
      </c>
      <c r="Q869" s="24">
        <f t="shared" si="26"/>
        <v>233752.05000000002</v>
      </c>
      <c r="R869" s="24">
        <f t="shared" si="27"/>
        <v>261802.29600000003</v>
      </c>
      <c r="S869" s="16" t="s">
        <v>61</v>
      </c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77"/>
      <c r="AK869" s="66"/>
      <c r="AL869" s="79"/>
      <c r="AM869" s="79"/>
      <c r="AN869" s="79"/>
      <c r="AO869" s="79"/>
      <c r="AP869" s="79"/>
    </row>
    <row r="870" spans="1:42" ht="94.5" x14ac:dyDescent="0.25">
      <c r="A870" s="16" t="s">
        <v>3503</v>
      </c>
      <c r="B870" s="57" t="s">
        <v>2291</v>
      </c>
      <c r="C870" s="7" t="s">
        <v>2292</v>
      </c>
      <c r="D870" s="7" t="s">
        <v>2293</v>
      </c>
      <c r="E870" s="7" t="s">
        <v>2294</v>
      </c>
      <c r="F870" s="59" t="s">
        <v>2650</v>
      </c>
      <c r="G870" s="16">
        <v>0</v>
      </c>
      <c r="H870" s="28" t="s">
        <v>3699</v>
      </c>
      <c r="I870" s="16" t="s">
        <v>2647</v>
      </c>
      <c r="J870" s="16" t="s">
        <v>2647</v>
      </c>
      <c r="K870" s="59" t="s">
        <v>2648</v>
      </c>
      <c r="L870" s="16" t="s">
        <v>30</v>
      </c>
      <c r="M870" s="59" t="s">
        <v>2649</v>
      </c>
      <c r="N870" s="7" t="s">
        <v>2632</v>
      </c>
      <c r="O870" s="58">
        <v>2800</v>
      </c>
      <c r="P870" s="58">
        <v>83.76</v>
      </c>
      <c r="Q870" s="24">
        <f t="shared" si="26"/>
        <v>234528</v>
      </c>
      <c r="R870" s="24">
        <f t="shared" si="27"/>
        <v>262671.36000000004</v>
      </c>
      <c r="S870" s="16" t="s">
        <v>61</v>
      </c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77"/>
      <c r="AK870" s="66"/>
      <c r="AL870" s="79"/>
      <c r="AM870" s="79"/>
      <c r="AN870" s="79"/>
      <c r="AO870" s="79"/>
      <c r="AP870" s="79"/>
    </row>
    <row r="871" spans="1:42" ht="94.5" x14ac:dyDescent="0.25">
      <c r="A871" s="16" t="s">
        <v>3504</v>
      </c>
      <c r="B871" s="57" t="s">
        <v>2064</v>
      </c>
      <c r="C871" s="7" t="s">
        <v>2065</v>
      </c>
      <c r="D871" s="7" t="s">
        <v>2066</v>
      </c>
      <c r="E871" s="7" t="s">
        <v>2295</v>
      </c>
      <c r="F871" s="59" t="s">
        <v>2650</v>
      </c>
      <c r="G871" s="16">
        <v>0</v>
      </c>
      <c r="H871" s="28" t="s">
        <v>3699</v>
      </c>
      <c r="I871" s="16" t="s">
        <v>2647</v>
      </c>
      <c r="J871" s="16" t="s">
        <v>2647</v>
      </c>
      <c r="K871" s="59" t="s">
        <v>2648</v>
      </c>
      <c r="L871" s="16" t="s">
        <v>30</v>
      </c>
      <c r="M871" s="59" t="s">
        <v>2649</v>
      </c>
      <c r="N871" s="7" t="s">
        <v>2630</v>
      </c>
      <c r="O871" s="58">
        <v>10</v>
      </c>
      <c r="P871" s="58">
        <v>23540</v>
      </c>
      <c r="Q871" s="24">
        <f t="shared" si="26"/>
        <v>235400</v>
      </c>
      <c r="R871" s="24">
        <f t="shared" si="27"/>
        <v>263648</v>
      </c>
      <c r="S871" s="16" t="s">
        <v>61</v>
      </c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77"/>
      <c r="AK871" s="66"/>
      <c r="AL871" s="79"/>
      <c r="AM871" s="79"/>
      <c r="AN871" s="79"/>
      <c r="AO871" s="79"/>
      <c r="AP871" s="79"/>
    </row>
    <row r="872" spans="1:42" ht="94.5" x14ac:dyDescent="0.25">
      <c r="A872" s="16" t="s">
        <v>3505</v>
      </c>
      <c r="B872" s="57" t="s">
        <v>2296</v>
      </c>
      <c r="C872" s="7" t="s">
        <v>2297</v>
      </c>
      <c r="D872" s="7" t="s">
        <v>196</v>
      </c>
      <c r="E872" s="7" t="s">
        <v>3681</v>
      </c>
      <c r="F872" s="59" t="s">
        <v>2650</v>
      </c>
      <c r="G872" s="16">
        <v>0</v>
      </c>
      <c r="H872" s="28" t="s">
        <v>3699</v>
      </c>
      <c r="I872" s="16" t="s">
        <v>2647</v>
      </c>
      <c r="J872" s="16" t="s">
        <v>2647</v>
      </c>
      <c r="K872" s="59" t="s">
        <v>2648</v>
      </c>
      <c r="L872" s="16" t="s">
        <v>30</v>
      </c>
      <c r="M872" s="59" t="s">
        <v>2649</v>
      </c>
      <c r="N872" s="7" t="s">
        <v>2629</v>
      </c>
      <c r="O872" s="58">
        <v>2</v>
      </c>
      <c r="P872" s="58">
        <v>117810</v>
      </c>
      <c r="Q872" s="24">
        <f t="shared" si="26"/>
        <v>235620</v>
      </c>
      <c r="R872" s="24">
        <f t="shared" si="27"/>
        <v>263894.40000000002</v>
      </c>
      <c r="S872" s="16" t="s">
        <v>61</v>
      </c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77"/>
      <c r="AK872" s="66"/>
      <c r="AL872" s="79"/>
      <c r="AM872" s="79"/>
      <c r="AN872" s="79"/>
      <c r="AO872" s="79"/>
      <c r="AP872" s="79"/>
    </row>
    <row r="873" spans="1:42" ht="94.5" x14ac:dyDescent="0.25">
      <c r="A873" s="16" t="s">
        <v>3506</v>
      </c>
      <c r="B873" s="57" t="s">
        <v>2298</v>
      </c>
      <c r="C873" s="7" t="s">
        <v>868</v>
      </c>
      <c r="D873" s="7" t="s">
        <v>2299</v>
      </c>
      <c r="E873" s="7" t="s">
        <v>2300</v>
      </c>
      <c r="F873" s="59" t="s">
        <v>2650</v>
      </c>
      <c r="G873" s="16">
        <v>0</v>
      </c>
      <c r="H873" s="28" t="s">
        <v>3699</v>
      </c>
      <c r="I873" s="16" t="s">
        <v>2647</v>
      </c>
      <c r="J873" s="16" t="s">
        <v>2647</v>
      </c>
      <c r="K873" s="59" t="s">
        <v>2648</v>
      </c>
      <c r="L873" s="16" t="s">
        <v>30</v>
      </c>
      <c r="M873" s="59" t="s">
        <v>2649</v>
      </c>
      <c r="N873" s="7" t="s">
        <v>2630</v>
      </c>
      <c r="O873" s="58">
        <v>12</v>
      </c>
      <c r="P873" s="58">
        <v>19670.240000000002</v>
      </c>
      <c r="Q873" s="24">
        <f t="shared" si="26"/>
        <v>236042.88</v>
      </c>
      <c r="R873" s="24">
        <f t="shared" si="27"/>
        <v>264368.02560000005</v>
      </c>
      <c r="S873" s="16" t="s">
        <v>61</v>
      </c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77"/>
      <c r="AK873" s="66"/>
      <c r="AL873" s="79"/>
      <c r="AM873" s="79"/>
      <c r="AN873" s="79"/>
      <c r="AO873" s="79"/>
      <c r="AP873" s="79"/>
    </row>
    <row r="874" spans="1:42" ht="94.5" x14ac:dyDescent="0.25">
      <c r="A874" s="16" t="s">
        <v>3507</v>
      </c>
      <c r="B874" s="57" t="s">
        <v>2301</v>
      </c>
      <c r="C874" s="7" t="s">
        <v>2302</v>
      </c>
      <c r="D874" s="7" t="s">
        <v>2303</v>
      </c>
      <c r="E874" s="7" t="s">
        <v>2304</v>
      </c>
      <c r="F874" s="59" t="s">
        <v>2650</v>
      </c>
      <c r="G874" s="16">
        <v>0</v>
      </c>
      <c r="H874" s="28" t="s">
        <v>3699</v>
      </c>
      <c r="I874" s="16" t="s">
        <v>2647</v>
      </c>
      <c r="J874" s="16" t="s">
        <v>2647</v>
      </c>
      <c r="K874" s="59" t="s">
        <v>2648</v>
      </c>
      <c r="L874" s="16" t="s">
        <v>30</v>
      </c>
      <c r="M874" s="59" t="s">
        <v>2649</v>
      </c>
      <c r="N874" s="7" t="s">
        <v>2630</v>
      </c>
      <c r="O874" s="58">
        <v>2</v>
      </c>
      <c r="P874" s="58">
        <v>118125</v>
      </c>
      <c r="Q874" s="24">
        <f t="shared" si="26"/>
        <v>236250</v>
      </c>
      <c r="R874" s="24">
        <f t="shared" si="27"/>
        <v>264600</v>
      </c>
      <c r="S874" s="16" t="s">
        <v>61</v>
      </c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77"/>
      <c r="AK874" s="66"/>
      <c r="AL874" s="79"/>
      <c r="AM874" s="79"/>
      <c r="AN874" s="79"/>
      <c r="AO874" s="79"/>
      <c r="AP874" s="79"/>
    </row>
    <row r="875" spans="1:42" ht="94.5" x14ac:dyDescent="0.25">
      <c r="A875" s="16" t="s">
        <v>3508</v>
      </c>
      <c r="B875" s="57" t="s">
        <v>2241</v>
      </c>
      <c r="C875" s="7" t="s">
        <v>839</v>
      </c>
      <c r="D875" s="7" t="s">
        <v>2242</v>
      </c>
      <c r="E875" s="7" t="s">
        <v>2305</v>
      </c>
      <c r="F875" s="59" t="s">
        <v>2650</v>
      </c>
      <c r="G875" s="16">
        <v>0</v>
      </c>
      <c r="H875" s="28" t="s">
        <v>3699</v>
      </c>
      <c r="I875" s="16" t="s">
        <v>2647</v>
      </c>
      <c r="J875" s="16" t="s">
        <v>2647</v>
      </c>
      <c r="K875" s="59" t="s">
        <v>2648</v>
      </c>
      <c r="L875" s="16" t="s">
        <v>30</v>
      </c>
      <c r="M875" s="59" t="s">
        <v>2649</v>
      </c>
      <c r="N875" s="7" t="s">
        <v>2630</v>
      </c>
      <c r="O875" s="58">
        <v>3</v>
      </c>
      <c r="P875" s="58">
        <v>78750</v>
      </c>
      <c r="Q875" s="24">
        <f t="shared" si="26"/>
        <v>236250</v>
      </c>
      <c r="R875" s="24">
        <f t="shared" si="27"/>
        <v>264600</v>
      </c>
      <c r="S875" s="16" t="s">
        <v>61</v>
      </c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77"/>
      <c r="AK875" s="66"/>
      <c r="AL875" s="79"/>
      <c r="AM875" s="79"/>
      <c r="AN875" s="79"/>
      <c r="AO875" s="79"/>
      <c r="AP875" s="79"/>
    </row>
    <row r="876" spans="1:42" ht="94.5" x14ac:dyDescent="0.25">
      <c r="A876" s="16" t="s">
        <v>3509</v>
      </c>
      <c r="B876" s="57" t="s">
        <v>854</v>
      </c>
      <c r="C876" s="7" t="s">
        <v>839</v>
      </c>
      <c r="D876" s="7" t="s">
        <v>855</v>
      </c>
      <c r="E876" s="7" t="s">
        <v>2306</v>
      </c>
      <c r="F876" s="59" t="s">
        <v>2650</v>
      </c>
      <c r="G876" s="16">
        <v>0</v>
      </c>
      <c r="H876" s="28" t="s">
        <v>3699</v>
      </c>
      <c r="I876" s="16" t="s">
        <v>2647</v>
      </c>
      <c r="J876" s="16" t="s">
        <v>2647</v>
      </c>
      <c r="K876" s="59" t="s">
        <v>2648</v>
      </c>
      <c r="L876" s="16" t="s">
        <v>30</v>
      </c>
      <c r="M876" s="59" t="s">
        <v>2649</v>
      </c>
      <c r="N876" s="7" t="s">
        <v>2630</v>
      </c>
      <c r="O876" s="58">
        <v>2</v>
      </c>
      <c r="P876" s="58">
        <v>119513.21</v>
      </c>
      <c r="Q876" s="24">
        <f t="shared" si="26"/>
        <v>239026.42</v>
      </c>
      <c r="R876" s="24">
        <f t="shared" si="27"/>
        <v>267709.59040000004</v>
      </c>
      <c r="S876" s="16" t="s">
        <v>61</v>
      </c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77"/>
      <c r="AK876" s="66"/>
      <c r="AL876" s="79"/>
      <c r="AM876" s="79"/>
      <c r="AN876" s="79"/>
      <c r="AO876" s="79"/>
      <c r="AP876" s="79"/>
    </row>
    <row r="877" spans="1:42" ht="94.5" x14ac:dyDescent="0.25">
      <c r="A877" s="16" t="s">
        <v>3510</v>
      </c>
      <c r="B877" s="57" t="s">
        <v>644</v>
      </c>
      <c r="C877" s="7" t="s">
        <v>645</v>
      </c>
      <c r="D877" s="7" t="s">
        <v>646</v>
      </c>
      <c r="E877" s="7" t="s">
        <v>2307</v>
      </c>
      <c r="F877" s="59" t="s">
        <v>2650</v>
      </c>
      <c r="G877" s="16">
        <v>0</v>
      </c>
      <c r="H877" s="28" t="s">
        <v>3699</v>
      </c>
      <c r="I877" s="16" t="s">
        <v>2647</v>
      </c>
      <c r="J877" s="16" t="s">
        <v>2647</v>
      </c>
      <c r="K877" s="59" t="s">
        <v>2648</v>
      </c>
      <c r="L877" s="16" t="s">
        <v>30</v>
      </c>
      <c r="M877" s="59" t="s">
        <v>2649</v>
      </c>
      <c r="N877" s="7" t="s">
        <v>2630</v>
      </c>
      <c r="O877" s="58">
        <v>14</v>
      </c>
      <c r="P877" s="58">
        <v>17138.57</v>
      </c>
      <c r="Q877" s="24">
        <f t="shared" si="26"/>
        <v>239939.97999999998</v>
      </c>
      <c r="R877" s="24">
        <f t="shared" si="27"/>
        <v>268732.77760000003</v>
      </c>
      <c r="S877" s="16" t="s">
        <v>61</v>
      </c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77"/>
      <c r="AK877" s="66"/>
      <c r="AL877" s="79"/>
      <c r="AM877" s="79"/>
      <c r="AN877" s="79"/>
      <c r="AO877" s="79"/>
      <c r="AP877" s="79"/>
    </row>
    <row r="878" spans="1:42" ht="94.5" x14ac:dyDescent="0.25">
      <c r="A878" s="16" t="s">
        <v>3511</v>
      </c>
      <c r="B878" s="57" t="s">
        <v>2308</v>
      </c>
      <c r="C878" s="7" t="s">
        <v>2309</v>
      </c>
      <c r="D878" s="7" t="s">
        <v>2310</v>
      </c>
      <c r="E878" s="7" t="s">
        <v>2311</v>
      </c>
      <c r="F878" s="59" t="s">
        <v>2650</v>
      </c>
      <c r="G878" s="16">
        <v>0</v>
      </c>
      <c r="H878" s="28" t="s">
        <v>3699</v>
      </c>
      <c r="I878" s="16" t="s">
        <v>2647</v>
      </c>
      <c r="J878" s="16" t="s">
        <v>2647</v>
      </c>
      <c r="K878" s="59" t="s">
        <v>2648</v>
      </c>
      <c r="L878" s="16" t="s">
        <v>30</v>
      </c>
      <c r="M878" s="59" t="s">
        <v>2649</v>
      </c>
      <c r="N878" s="7" t="s">
        <v>2630</v>
      </c>
      <c r="O878" s="58">
        <v>2</v>
      </c>
      <c r="P878" s="58">
        <v>120202.58</v>
      </c>
      <c r="Q878" s="24">
        <f t="shared" si="26"/>
        <v>240405.16</v>
      </c>
      <c r="R878" s="24">
        <f t="shared" si="27"/>
        <v>269253.77920000005</v>
      </c>
      <c r="S878" s="16" t="s">
        <v>61</v>
      </c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77"/>
      <c r="AK878" s="66"/>
      <c r="AL878" s="79"/>
      <c r="AM878" s="79"/>
      <c r="AN878" s="79"/>
      <c r="AO878" s="79"/>
      <c r="AP878" s="79"/>
    </row>
    <row r="879" spans="1:42" ht="94.5" x14ac:dyDescent="0.25">
      <c r="A879" s="16" t="s">
        <v>3512</v>
      </c>
      <c r="B879" s="57" t="s">
        <v>2312</v>
      </c>
      <c r="C879" s="7" t="s">
        <v>2134</v>
      </c>
      <c r="D879" s="7" t="s">
        <v>2313</v>
      </c>
      <c r="E879" s="7" t="s">
        <v>2314</v>
      </c>
      <c r="F879" s="59" t="s">
        <v>2650</v>
      </c>
      <c r="G879" s="16">
        <v>0</v>
      </c>
      <c r="H879" s="28" t="s">
        <v>3699</v>
      </c>
      <c r="I879" s="16" t="s">
        <v>2647</v>
      </c>
      <c r="J879" s="16" t="s">
        <v>2647</v>
      </c>
      <c r="K879" s="59" t="s">
        <v>2648</v>
      </c>
      <c r="L879" s="16" t="s">
        <v>30</v>
      </c>
      <c r="M879" s="59" t="s">
        <v>2649</v>
      </c>
      <c r="N879" s="7" t="s">
        <v>2634</v>
      </c>
      <c r="O879" s="58">
        <v>970</v>
      </c>
      <c r="P879" s="58">
        <v>248.28</v>
      </c>
      <c r="Q879" s="24">
        <f t="shared" si="26"/>
        <v>240831.6</v>
      </c>
      <c r="R879" s="24">
        <f t="shared" si="27"/>
        <v>269731.39200000005</v>
      </c>
      <c r="S879" s="16" t="s">
        <v>61</v>
      </c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77"/>
      <c r="AK879" s="66"/>
      <c r="AL879" s="79"/>
      <c r="AM879" s="79"/>
      <c r="AN879" s="79"/>
      <c r="AO879" s="79"/>
      <c r="AP879" s="79"/>
    </row>
    <row r="880" spans="1:42" ht="94.5" x14ac:dyDescent="0.25">
      <c r="A880" s="16" t="s">
        <v>3513</v>
      </c>
      <c r="B880" s="57" t="s">
        <v>2315</v>
      </c>
      <c r="C880" s="7" t="s">
        <v>1180</v>
      </c>
      <c r="D880" s="7" t="s">
        <v>2316</v>
      </c>
      <c r="E880" s="7" t="s">
        <v>2317</v>
      </c>
      <c r="F880" s="59" t="s">
        <v>2650</v>
      </c>
      <c r="G880" s="16">
        <v>0</v>
      </c>
      <c r="H880" s="28" t="s">
        <v>3699</v>
      </c>
      <c r="I880" s="16" t="s">
        <v>2647</v>
      </c>
      <c r="J880" s="16" t="s">
        <v>2647</v>
      </c>
      <c r="K880" s="59" t="s">
        <v>2648</v>
      </c>
      <c r="L880" s="16" t="s">
        <v>30</v>
      </c>
      <c r="M880" s="59" t="s">
        <v>2649</v>
      </c>
      <c r="N880" s="7" t="s">
        <v>2630</v>
      </c>
      <c r="O880" s="58">
        <v>30</v>
      </c>
      <c r="P880" s="58">
        <v>8040.96</v>
      </c>
      <c r="Q880" s="24">
        <f t="shared" ref="Q880:Q939" si="28">O880*P880</f>
        <v>241228.79999999999</v>
      </c>
      <c r="R880" s="24">
        <f t="shared" ref="R880:R939" si="29">Q880*1.12</f>
        <v>270176.25599999999</v>
      </c>
      <c r="S880" s="16" t="s">
        <v>61</v>
      </c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77"/>
      <c r="AK880" s="66"/>
      <c r="AL880" s="79"/>
      <c r="AM880" s="79"/>
      <c r="AN880" s="79"/>
      <c r="AO880" s="79"/>
      <c r="AP880" s="79"/>
    </row>
    <row r="881" spans="1:42" ht="94.5" x14ac:dyDescent="0.25">
      <c r="A881" s="16" t="s">
        <v>3514</v>
      </c>
      <c r="B881" s="57" t="s">
        <v>2318</v>
      </c>
      <c r="C881" s="7" t="s">
        <v>2319</v>
      </c>
      <c r="D881" s="7" t="s">
        <v>2242</v>
      </c>
      <c r="E881" s="7" t="s">
        <v>2320</v>
      </c>
      <c r="F881" s="59" t="s">
        <v>2650</v>
      </c>
      <c r="G881" s="16">
        <v>0</v>
      </c>
      <c r="H881" s="28" t="s">
        <v>3699</v>
      </c>
      <c r="I881" s="16" t="s">
        <v>2647</v>
      </c>
      <c r="J881" s="16" t="s">
        <v>2647</v>
      </c>
      <c r="K881" s="59" t="s">
        <v>2648</v>
      </c>
      <c r="L881" s="16" t="s">
        <v>30</v>
      </c>
      <c r="M881" s="59" t="s">
        <v>2649</v>
      </c>
      <c r="N881" s="7" t="s">
        <v>2630</v>
      </c>
      <c r="O881" s="58">
        <v>1</v>
      </c>
      <c r="P881" s="58">
        <v>120960</v>
      </c>
      <c r="Q881" s="24">
        <f t="shared" si="28"/>
        <v>120960</v>
      </c>
      <c r="R881" s="24">
        <f t="shared" si="29"/>
        <v>135475.20000000001</v>
      </c>
      <c r="S881" s="16" t="s">
        <v>61</v>
      </c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77"/>
      <c r="AK881" s="66"/>
      <c r="AL881" s="79"/>
      <c r="AM881" s="79"/>
      <c r="AN881" s="79"/>
      <c r="AO881" s="79"/>
      <c r="AP881" s="79"/>
    </row>
    <row r="882" spans="1:42" ht="94.5" x14ac:dyDescent="0.25">
      <c r="A882" s="16" t="s">
        <v>3515</v>
      </c>
      <c r="B882" s="57" t="s">
        <v>2318</v>
      </c>
      <c r="C882" s="7" t="s">
        <v>2319</v>
      </c>
      <c r="D882" s="7" t="s">
        <v>2242</v>
      </c>
      <c r="E882" s="7" t="s">
        <v>2321</v>
      </c>
      <c r="F882" s="59" t="s">
        <v>2650</v>
      </c>
      <c r="G882" s="16">
        <v>0</v>
      </c>
      <c r="H882" s="28" t="s">
        <v>3699</v>
      </c>
      <c r="I882" s="16" t="s">
        <v>2647</v>
      </c>
      <c r="J882" s="16" t="s">
        <v>2647</v>
      </c>
      <c r="K882" s="59" t="s">
        <v>2648</v>
      </c>
      <c r="L882" s="16" t="s">
        <v>30</v>
      </c>
      <c r="M882" s="59" t="s">
        <v>2649</v>
      </c>
      <c r="N882" s="7" t="s">
        <v>2630</v>
      </c>
      <c r="O882" s="58">
        <v>1</v>
      </c>
      <c r="P882" s="58">
        <v>120960</v>
      </c>
      <c r="Q882" s="24">
        <f t="shared" si="28"/>
        <v>120960</v>
      </c>
      <c r="R882" s="24">
        <f t="shared" si="29"/>
        <v>135475.20000000001</v>
      </c>
      <c r="S882" s="16" t="s">
        <v>61</v>
      </c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77"/>
      <c r="AK882" s="66"/>
      <c r="AL882" s="79"/>
      <c r="AM882" s="79"/>
      <c r="AN882" s="79"/>
      <c r="AO882" s="79"/>
      <c r="AP882" s="79"/>
    </row>
    <row r="883" spans="1:42" ht="94.5" x14ac:dyDescent="0.25">
      <c r="A883" s="16" t="s">
        <v>3516</v>
      </c>
      <c r="B883" s="57" t="s">
        <v>2322</v>
      </c>
      <c r="C883" s="7" t="s">
        <v>2323</v>
      </c>
      <c r="D883" s="7" t="s">
        <v>2115</v>
      </c>
      <c r="E883" s="7" t="s">
        <v>2324</v>
      </c>
      <c r="F883" s="59" t="s">
        <v>2650</v>
      </c>
      <c r="G883" s="16">
        <v>0</v>
      </c>
      <c r="H883" s="28" t="s">
        <v>3699</v>
      </c>
      <c r="I883" s="16" t="s">
        <v>2647</v>
      </c>
      <c r="J883" s="16" t="s">
        <v>2647</v>
      </c>
      <c r="K883" s="59" t="s">
        <v>2648</v>
      </c>
      <c r="L883" s="16" t="s">
        <v>30</v>
      </c>
      <c r="M883" s="59" t="s">
        <v>2649</v>
      </c>
      <c r="N883" s="7" t="s">
        <v>2630</v>
      </c>
      <c r="O883" s="58">
        <v>2</v>
      </c>
      <c r="P883" s="58">
        <v>121000</v>
      </c>
      <c r="Q883" s="24">
        <f t="shared" si="28"/>
        <v>242000</v>
      </c>
      <c r="R883" s="24">
        <f t="shared" si="29"/>
        <v>271040</v>
      </c>
      <c r="S883" s="16" t="s">
        <v>61</v>
      </c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77"/>
      <c r="AK883" s="66"/>
      <c r="AL883" s="79"/>
      <c r="AM883" s="79"/>
      <c r="AN883" s="79"/>
      <c r="AO883" s="79"/>
      <c r="AP883" s="79"/>
    </row>
    <row r="884" spans="1:42" ht="94.5" x14ac:dyDescent="0.25">
      <c r="A884" s="16" t="s">
        <v>3517</v>
      </c>
      <c r="B884" s="57" t="s">
        <v>2325</v>
      </c>
      <c r="C884" s="7" t="s">
        <v>1102</v>
      </c>
      <c r="D884" s="7" t="s">
        <v>2326</v>
      </c>
      <c r="E884" s="7" t="s">
        <v>2327</v>
      </c>
      <c r="F884" s="59" t="s">
        <v>2650</v>
      </c>
      <c r="G884" s="16">
        <v>0</v>
      </c>
      <c r="H884" s="28" t="s">
        <v>3699</v>
      </c>
      <c r="I884" s="16" t="s">
        <v>2647</v>
      </c>
      <c r="J884" s="16" t="s">
        <v>2647</v>
      </c>
      <c r="K884" s="59" t="s">
        <v>2648</v>
      </c>
      <c r="L884" s="16" t="s">
        <v>30</v>
      </c>
      <c r="M884" s="59" t="s">
        <v>2649</v>
      </c>
      <c r="N884" s="7" t="s">
        <v>2630</v>
      </c>
      <c r="O884" s="58">
        <v>6</v>
      </c>
      <c r="P884" s="58">
        <v>40387.46</v>
      </c>
      <c r="Q884" s="24">
        <f t="shared" si="28"/>
        <v>242324.76</v>
      </c>
      <c r="R884" s="24">
        <f t="shared" si="29"/>
        <v>271403.73120000004</v>
      </c>
      <c r="S884" s="16" t="s">
        <v>61</v>
      </c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77"/>
      <c r="AK884" s="66"/>
      <c r="AL884" s="79"/>
      <c r="AM884" s="79"/>
      <c r="AN884" s="79"/>
      <c r="AO884" s="79"/>
      <c r="AP884" s="79"/>
    </row>
    <row r="885" spans="1:42" ht="94.5" x14ac:dyDescent="0.25">
      <c r="A885" s="16" t="s">
        <v>3518</v>
      </c>
      <c r="B885" s="57" t="s">
        <v>2328</v>
      </c>
      <c r="C885" s="7" t="s">
        <v>252</v>
      </c>
      <c r="D885" s="7" t="s">
        <v>2329</v>
      </c>
      <c r="E885" s="7" t="s">
        <v>2330</v>
      </c>
      <c r="F885" s="59" t="s">
        <v>2650</v>
      </c>
      <c r="G885" s="16">
        <v>0</v>
      </c>
      <c r="H885" s="28" t="s">
        <v>3699</v>
      </c>
      <c r="I885" s="16" t="s">
        <v>2647</v>
      </c>
      <c r="J885" s="16" t="s">
        <v>2647</v>
      </c>
      <c r="K885" s="59" t="s">
        <v>2648</v>
      </c>
      <c r="L885" s="16" t="s">
        <v>30</v>
      </c>
      <c r="M885" s="59" t="s">
        <v>2649</v>
      </c>
      <c r="N885" s="7" t="s">
        <v>2630</v>
      </c>
      <c r="O885" s="58">
        <v>7</v>
      </c>
      <c r="P885" s="58">
        <v>34620.53</v>
      </c>
      <c r="Q885" s="24">
        <f t="shared" si="28"/>
        <v>242343.71</v>
      </c>
      <c r="R885" s="24">
        <f t="shared" si="29"/>
        <v>271424.95520000003</v>
      </c>
      <c r="S885" s="16" t="s">
        <v>61</v>
      </c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77"/>
      <c r="AK885" s="66"/>
      <c r="AL885" s="79"/>
      <c r="AM885" s="79"/>
      <c r="AN885" s="79"/>
      <c r="AO885" s="79"/>
      <c r="AP885" s="79"/>
    </row>
    <row r="886" spans="1:42" ht="94.5" x14ac:dyDescent="0.25">
      <c r="A886" s="16" t="s">
        <v>3519</v>
      </c>
      <c r="B886" s="57" t="s">
        <v>2331</v>
      </c>
      <c r="C886" s="7" t="s">
        <v>1314</v>
      </c>
      <c r="D886" s="7" t="s">
        <v>2332</v>
      </c>
      <c r="E886" s="7" t="s">
        <v>2333</v>
      </c>
      <c r="F886" s="59" t="s">
        <v>2650</v>
      </c>
      <c r="G886" s="16">
        <v>0</v>
      </c>
      <c r="H886" s="28" t="s">
        <v>3699</v>
      </c>
      <c r="I886" s="16" t="s">
        <v>2647</v>
      </c>
      <c r="J886" s="16" t="s">
        <v>2647</v>
      </c>
      <c r="K886" s="59" t="s">
        <v>2648</v>
      </c>
      <c r="L886" s="16" t="s">
        <v>30</v>
      </c>
      <c r="M886" s="59" t="s">
        <v>2649</v>
      </c>
      <c r="N886" s="7" t="s">
        <v>2630</v>
      </c>
      <c r="O886" s="58">
        <v>212</v>
      </c>
      <c r="P886" s="58">
        <v>1144.72</v>
      </c>
      <c r="Q886" s="24">
        <f t="shared" si="28"/>
        <v>242680.64</v>
      </c>
      <c r="R886" s="24">
        <f t="shared" si="29"/>
        <v>271802.31680000003</v>
      </c>
      <c r="S886" s="16" t="s">
        <v>61</v>
      </c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77"/>
      <c r="AK886" s="66"/>
      <c r="AL886" s="79"/>
      <c r="AM886" s="79"/>
      <c r="AN886" s="79"/>
      <c r="AO886" s="79"/>
      <c r="AP886" s="79"/>
    </row>
    <row r="887" spans="1:42" ht="94.5" x14ac:dyDescent="0.25">
      <c r="A887" s="16" t="s">
        <v>3520</v>
      </c>
      <c r="B887" s="57" t="s">
        <v>2334</v>
      </c>
      <c r="C887" s="7" t="s">
        <v>2335</v>
      </c>
      <c r="D887" s="7" t="s">
        <v>2336</v>
      </c>
      <c r="E887" s="7" t="s">
        <v>2337</v>
      </c>
      <c r="F887" s="59" t="s">
        <v>2650</v>
      </c>
      <c r="G887" s="16">
        <v>0</v>
      </c>
      <c r="H887" s="28" t="s">
        <v>3699</v>
      </c>
      <c r="I887" s="16" t="s">
        <v>2647</v>
      </c>
      <c r="J887" s="16" t="s">
        <v>2647</v>
      </c>
      <c r="K887" s="59" t="s">
        <v>2648</v>
      </c>
      <c r="L887" s="16" t="s">
        <v>30</v>
      </c>
      <c r="M887" s="59" t="s">
        <v>2649</v>
      </c>
      <c r="N887" s="7" t="s">
        <v>2630</v>
      </c>
      <c r="O887" s="58">
        <v>12</v>
      </c>
      <c r="P887" s="58">
        <v>20584.82</v>
      </c>
      <c r="Q887" s="24">
        <f t="shared" si="28"/>
        <v>247017.84</v>
      </c>
      <c r="R887" s="24">
        <f t="shared" si="29"/>
        <v>276659.98080000002</v>
      </c>
      <c r="S887" s="16" t="s">
        <v>61</v>
      </c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77"/>
      <c r="AK887" s="66"/>
      <c r="AL887" s="79"/>
      <c r="AM887" s="79"/>
      <c r="AN887" s="79"/>
      <c r="AO887" s="79"/>
      <c r="AP887" s="79"/>
    </row>
    <row r="888" spans="1:42" ht="94.5" x14ac:dyDescent="0.25">
      <c r="A888" s="16" t="s">
        <v>3521</v>
      </c>
      <c r="B888" s="57" t="s">
        <v>2338</v>
      </c>
      <c r="C888" s="7" t="s">
        <v>2339</v>
      </c>
      <c r="D888" s="7" t="s">
        <v>2340</v>
      </c>
      <c r="E888" s="7" t="s">
        <v>2341</v>
      </c>
      <c r="F888" s="59" t="s">
        <v>2650</v>
      </c>
      <c r="G888" s="16">
        <v>0</v>
      </c>
      <c r="H888" s="28" t="s">
        <v>3699</v>
      </c>
      <c r="I888" s="16" t="s">
        <v>2647</v>
      </c>
      <c r="J888" s="16" t="s">
        <v>2647</v>
      </c>
      <c r="K888" s="59" t="s">
        <v>2648</v>
      </c>
      <c r="L888" s="16" t="s">
        <v>30</v>
      </c>
      <c r="M888" s="59" t="s">
        <v>2649</v>
      </c>
      <c r="N888" s="7" t="s">
        <v>2630</v>
      </c>
      <c r="O888" s="58">
        <v>20</v>
      </c>
      <c r="P888" s="58">
        <v>12426</v>
      </c>
      <c r="Q888" s="24">
        <f t="shared" si="28"/>
        <v>248520</v>
      </c>
      <c r="R888" s="24">
        <f t="shared" si="29"/>
        <v>278342.40000000002</v>
      </c>
      <c r="S888" s="16" t="s">
        <v>61</v>
      </c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77"/>
      <c r="AK888" s="66"/>
      <c r="AL888" s="79"/>
      <c r="AM888" s="79"/>
      <c r="AN888" s="79"/>
      <c r="AO888" s="79"/>
      <c r="AP888" s="79"/>
    </row>
    <row r="889" spans="1:42" ht="94.5" x14ac:dyDescent="0.25">
      <c r="A889" s="16" t="s">
        <v>3522</v>
      </c>
      <c r="B889" s="57" t="s">
        <v>2342</v>
      </c>
      <c r="C889" s="7" t="s">
        <v>2343</v>
      </c>
      <c r="D889" s="7" t="s">
        <v>2344</v>
      </c>
      <c r="E889" s="7" t="s">
        <v>2345</v>
      </c>
      <c r="F889" s="59" t="s">
        <v>2650</v>
      </c>
      <c r="G889" s="16">
        <v>0</v>
      </c>
      <c r="H889" s="28" t="s">
        <v>3699</v>
      </c>
      <c r="I889" s="16" t="s">
        <v>2647</v>
      </c>
      <c r="J889" s="16" t="s">
        <v>2647</v>
      </c>
      <c r="K889" s="59" t="s">
        <v>2648</v>
      </c>
      <c r="L889" s="16" t="s">
        <v>30</v>
      </c>
      <c r="M889" s="59" t="s">
        <v>2649</v>
      </c>
      <c r="N889" s="7" t="s">
        <v>2630</v>
      </c>
      <c r="O889" s="58">
        <v>50</v>
      </c>
      <c r="P889" s="58">
        <v>4987.5</v>
      </c>
      <c r="Q889" s="24">
        <f t="shared" si="28"/>
        <v>249375</v>
      </c>
      <c r="R889" s="24">
        <f t="shared" si="29"/>
        <v>279300</v>
      </c>
      <c r="S889" s="16" t="s">
        <v>61</v>
      </c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77"/>
      <c r="AK889" s="66"/>
      <c r="AL889" s="79"/>
      <c r="AM889" s="79"/>
      <c r="AN889" s="79"/>
      <c r="AO889" s="79"/>
      <c r="AP889" s="79"/>
    </row>
    <row r="890" spans="1:42" ht="94.5" x14ac:dyDescent="0.25">
      <c r="A890" s="16" t="s">
        <v>3523</v>
      </c>
      <c r="B890" s="57" t="s">
        <v>1191</v>
      </c>
      <c r="C890" s="7" t="s">
        <v>1192</v>
      </c>
      <c r="D890" s="7" t="s">
        <v>1193</v>
      </c>
      <c r="E890" s="7" t="s">
        <v>2346</v>
      </c>
      <c r="F890" s="59" t="s">
        <v>2650</v>
      </c>
      <c r="G890" s="16">
        <v>0</v>
      </c>
      <c r="H890" s="28" t="s">
        <v>3699</v>
      </c>
      <c r="I890" s="16" t="s">
        <v>2647</v>
      </c>
      <c r="J890" s="16" t="s">
        <v>2647</v>
      </c>
      <c r="K890" s="59" t="s">
        <v>2648</v>
      </c>
      <c r="L890" s="16" t="s">
        <v>30</v>
      </c>
      <c r="M890" s="59" t="s">
        <v>2649</v>
      </c>
      <c r="N890" s="7" t="s">
        <v>2630</v>
      </c>
      <c r="O890" s="58">
        <v>5</v>
      </c>
      <c r="P890" s="58">
        <v>49896</v>
      </c>
      <c r="Q890" s="24">
        <f t="shared" si="28"/>
        <v>249480</v>
      </c>
      <c r="R890" s="24">
        <f t="shared" si="29"/>
        <v>279417.60000000003</v>
      </c>
      <c r="S890" s="16" t="s">
        <v>61</v>
      </c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77"/>
      <c r="AK890" s="66"/>
      <c r="AL890" s="79"/>
      <c r="AM890" s="79"/>
      <c r="AN890" s="79"/>
      <c r="AO890" s="79"/>
      <c r="AP890" s="79"/>
    </row>
    <row r="891" spans="1:42" ht="94.5" x14ac:dyDescent="0.25">
      <c r="A891" s="16" t="s">
        <v>3524</v>
      </c>
      <c r="B891" s="57" t="s">
        <v>1191</v>
      </c>
      <c r="C891" s="7" t="s">
        <v>1192</v>
      </c>
      <c r="D891" s="7" t="s">
        <v>1193</v>
      </c>
      <c r="E891" s="7" t="s">
        <v>2347</v>
      </c>
      <c r="F891" s="59" t="s">
        <v>2650</v>
      </c>
      <c r="G891" s="16">
        <v>0</v>
      </c>
      <c r="H891" s="28" t="s">
        <v>3699</v>
      </c>
      <c r="I891" s="16" t="s">
        <v>2647</v>
      </c>
      <c r="J891" s="16" t="s">
        <v>2647</v>
      </c>
      <c r="K891" s="59" t="s">
        <v>2648</v>
      </c>
      <c r="L891" s="16" t="s">
        <v>30</v>
      </c>
      <c r="M891" s="59" t="s">
        <v>2649</v>
      </c>
      <c r="N891" s="7" t="s">
        <v>2630</v>
      </c>
      <c r="O891" s="58">
        <v>5</v>
      </c>
      <c r="P891" s="58">
        <v>49896</v>
      </c>
      <c r="Q891" s="24">
        <f t="shared" si="28"/>
        <v>249480</v>
      </c>
      <c r="R891" s="24">
        <f t="shared" si="29"/>
        <v>279417.60000000003</v>
      </c>
      <c r="S891" s="16" t="s">
        <v>61</v>
      </c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77"/>
      <c r="AK891" s="66"/>
      <c r="AL891" s="79"/>
      <c r="AM891" s="79"/>
      <c r="AN891" s="79"/>
      <c r="AO891" s="79"/>
      <c r="AP891" s="79"/>
    </row>
    <row r="892" spans="1:42" ht="94.5" x14ac:dyDescent="0.25">
      <c r="A892" s="16" t="s">
        <v>3525</v>
      </c>
      <c r="B892" s="57" t="s">
        <v>2348</v>
      </c>
      <c r="C892" s="7" t="s">
        <v>2349</v>
      </c>
      <c r="D892" s="7" t="s">
        <v>2350</v>
      </c>
      <c r="E892" s="7" t="s">
        <v>2351</v>
      </c>
      <c r="F892" s="59" t="s">
        <v>2650</v>
      </c>
      <c r="G892" s="16">
        <v>0</v>
      </c>
      <c r="H892" s="28" t="s">
        <v>3699</v>
      </c>
      <c r="I892" s="16" t="s">
        <v>2647</v>
      </c>
      <c r="J892" s="16" t="s">
        <v>2647</v>
      </c>
      <c r="K892" s="59" t="s">
        <v>2648</v>
      </c>
      <c r="L892" s="16" t="s">
        <v>30</v>
      </c>
      <c r="M892" s="59" t="s">
        <v>2649</v>
      </c>
      <c r="N892" s="7" t="s">
        <v>2630</v>
      </c>
      <c r="O892" s="58">
        <v>2</v>
      </c>
      <c r="P892" s="58">
        <v>124803</v>
      </c>
      <c r="Q892" s="24">
        <f t="shared" si="28"/>
        <v>249606</v>
      </c>
      <c r="R892" s="24">
        <f t="shared" si="29"/>
        <v>279558.72000000003</v>
      </c>
      <c r="S892" s="16" t="s">
        <v>61</v>
      </c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77"/>
      <c r="AK892" s="66"/>
      <c r="AL892" s="79"/>
      <c r="AM892" s="79"/>
      <c r="AN892" s="79"/>
      <c r="AO892" s="79"/>
      <c r="AP892" s="79"/>
    </row>
    <row r="893" spans="1:42" ht="94.5" x14ac:dyDescent="0.25">
      <c r="A893" s="16" t="s">
        <v>3526</v>
      </c>
      <c r="B893" s="57" t="s">
        <v>1218</v>
      </c>
      <c r="C893" s="7" t="s">
        <v>1219</v>
      </c>
      <c r="D893" s="7" t="s">
        <v>1220</v>
      </c>
      <c r="E893" s="7" t="s">
        <v>2352</v>
      </c>
      <c r="F893" s="59" t="s">
        <v>2650</v>
      </c>
      <c r="G893" s="16">
        <v>0</v>
      </c>
      <c r="H893" s="28" t="s">
        <v>3699</v>
      </c>
      <c r="I893" s="16" t="s">
        <v>2647</v>
      </c>
      <c r="J893" s="16" t="s">
        <v>2647</v>
      </c>
      <c r="K893" s="59" t="s">
        <v>2648</v>
      </c>
      <c r="L893" s="16" t="s">
        <v>30</v>
      </c>
      <c r="M893" s="59" t="s">
        <v>2649</v>
      </c>
      <c r="N893" s="7" t="s">
        <v>2635</v>
      </c>
      <c r="O893" s="58">
        <v>11</v>
      </c>
      <c r="P893" s="58">
        <v>22708.35</v>
      </c>
      <c r="Q893" s="24">
        <f t="shared" si="28"/>
        <v>249791.84999999998</v>
      </c>
      <c r="R893" s="24">
        <f t="shared" si="29"/>
        <v>279766.87199999997</v>
      </c>
      <c r="S893" s="16" t="s">
        <v>61</v>
      </c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77"/>
      <c r="AK893" s="66"/>
      <c r="AL893" s="79"/>
      <c r="AM893" s="79"/>
      <c r="AN893" s="79"/>
      <c r="AO893" s="79"/>
      <c r="AP893" s="79"/>
    </row>
    <row r="894" spans="1:42" ht="94.5" x14ac:dyDescent="0.25">
      <c r="A894" s="16" t="s">
        <v>3527</v>
      </c>
      <c r="B894" s="57" t="s">
        <v>1065</v>
      </c>
      <c r="C894" s="7" t="s">
        <v>1066</v>
      </c>
      <c r="D894" s="7" t="s">
        <v>1067</v>
      </c>
      <c r="E894" s="7" t="s">
        <v>2353</v>
      </c>
      <c r="F894" s="59" t="s">
        <v>2650</v>
      </c>
      <c r="G894" s="16">
        <v>0</v>
      </c>
      <c r="H894" s="28" t="s">
        <v>3699</v>
      </c>
      <c r="I894" s="16" t="s">
        <v>2647</v>
      </c>
      <c r="J894" s="16" t="s">
        <v>2647</v>
      </c>
      <c r="K894" s="59" t="s">
        <v>2648</v>
      </c>
      <c r="L894" s="16" t="s">
        <v>30</v>
      </c>
      <c r="M894" s="59" t="s">
        <v>2649</v>
      </c>
      <c r="N894" s="7" t="s">
        <v>2630</v>
      </c>
      <c r="O894" s="58">
        <v>5</v>
      </c>
      <c r="P894" s="58">
        <v>50000</v>
      </c>
      <c r="Q894" s="24">
        <f t="shared" si="28"/>
        <v>250000</v>
      </c>
      <c r="R894" s="24">
        <f t="shared" si="29"/>
        <v>280000</v>
      </c>
      <c r="S894" s="16" t="s">
        <v>61</v>
      </c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77"/>
      <c r="AK894" s="66"/>
      <c r="AL894" s="79"/>
      <c r="AM894" s="79"/>
      <c r="AN894" s="79"/>
      <c r="AO894" s="79"/>
      <c r="AP894" s="79"/>
    </row>
    <row r="895" spans="1:42" ht="94.5" x14ac:dyDescent="0.25">
      <c r="A895" s="16" t="s">
        <v>3528</v>
      </c>
      <c r="B895" s="57" t="s">
        <v>2354</v>
      </c>
      <c r="C895" s="7" t="s">
        <v>868</v>
      </c>
      <c r="D895" s="7" t="s">
        <v>2355</v>
      </c>
      <c r="E895" s="7" t="s">
        <v>2356</v>
      </c>
      <c r="F895" s="59" t="s">
        <v>2650</v>
      </c>
      <c r="G895" s="16">
        <v>0</v>
      </c>
      <c r="H895" s="28" t="s">
        <v>3699</v>
      </c>
      <c r="I895" s="16" t="s">
        <v>2647</v>
      </c>
      <c r="J895" s="16" t="s">
        <v>2647</v>
      </c>
      <c r="K895" s="59" t="s">
        <v>2648</v>
      </c>
      <c r="L895" s="16" t="s">
        <v>30</v>
      </c>
      <c r="M895" s="59" t="s">
        <v>2649</v>
      </c>
      <c r="N895" s="7" t="s">
        <v>2630</v>
      </c>
      <c r="O895" s="58">
        <v>2</v>
      </c>
      <c r="P895" s="58">
        <v>125193.60000000001</v>
      </c>
      <c r="Q895" s="24">
        <f t="shared" si="28"/>
        <v>250387.20000000001</v>
      </c>
      <c r="R895" s="24">
        <f t="shared" si="29"/>
        <v>280433.66400000005</v>
      </c>
      <c r="S895" s="16" t="s">
        <v>61</v>
      </c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77"/>
      <c r="AK895" s="66"/>
      <c r="AL895" s="79"/>
      <c r="AM895" s="79"/>
      <c r="AN895" s="79"/>
      <c r="AO895" s="79"/>
      <c r="AP895" s="79"/>
    </row>
    <row r="896" spans="1:42" ht="94.5" x14ac:dyDescent="0.25">
      <c r="A896" s="16" t="s">
        <v>3529</v>
      </c>
      <c r="B896" s="57" t="s">
        <v>2357</v>
      </c>
      <c r="C896" s="7" t="s">
        <v>2358</v>
      </c>
      <c r="D896" s="7" t="s">
        <v>2359</v>
      </c>
      <c r="E896" s="7" t="s">
        <v>2360</v>
      </c>
      <c r="F896" s="59" t="s">
        <v>2650</v>
      </c>
      <c r="G896" s="16">
        <v>0</v>
      </c>
      <c r="H896" s="28" t="s">
        <v>3699</v>
      </c>
      <c r="I896" s="16" t="s">
        <v>2647</v>
      </c>
      <c r="J896" s="16" t="s">
        <v>2647</v>
      </c>
      <c r="K896" s="59" t="s">
        <v>2648</v>
      </c>
      <c r="L896" s="16" t="s">
        <v>30</v>
      </c>
      <c r="M896" s="59" t="s">
        <v>2649</v>
      </c>
      <c r="N896" s="7" t="s">
        <v>2630</v>
      </c>
      <c r="O896" s="58">
        <v>5</v>
      </c>
      <c r="P896" s="58">
        <v>50088.5</v>
      </c>
      <c r="Q896" s="24">
        <f t="shared" si="28"/>
        <v>250442.5</v>
      </c>
      <c r="R896" s="24">
        <f t="shared" si="29"/>
        <v>280495.60000000003</v>
      </c>
      <c r="S896" s="16" t="s">
        <v>61</v>
      </c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77"/>
      <c r="AK896" s="66"/>
      <c r="AL896" s="79"/>
      <c r="AM896" s="79"/>
      <c r="AN896" s="79"/>
      <c r="AO896" s="79"/>
      <c r="AP896" s="79"/>
    </row>
    <row r="897" spans="1:42" ht="94.5" x14ac:dyDescent="0.25">
      <c r="A897" s="16" t="s">
        <v>3530</v>
      </c>
      <c r="B897" s="57" t="s">
        <v>1333</v>
      </c>
      <c r="C897" s="7" t="s">
        <v>1334</v>
      </c>
      <c r="D897" s="7" t="s">
        <v>1335</v>
      </c>
      <c r="E897" s="7" t="s">
        <v>2361</v>
      </c>
      <c r="F897" s="59" t="s">
        <v>2650</v>
      </c>
      <c r="G897" s="16">
        <v>0</v>
      </c>
      <c r="H897" s="28" t="s">
        <v>3699</v>
      </c>
      <c r="I897" s="16" t="s">
        <v>2647</v>
      </c>
      <c r="J897" s="16" t="s">
        <v>2647</v>
      </c>
      <c r="K897" s="59" t="s">
        <v>2648</v>
      </c>
      <c r="L897" s="16" t="s">
        <v>30</v>
      </c>
      <c r="M897" s="59" t="s">
        <v>2649</v>
      </c>
      <c r="N897" s="7" t="s">
        <v>2630</v>
      </c>
      <c r="O897" s="58">
        <v>200</v>
      </c>
      <c r="P897" s="58">
        <v>1258.95</v>
      </c>
      <c r="Q897" s="24">
        <f t="shared" si="28"/>
        <v>251790</v>
      </c>
      <c r="R897" s="24">
        <f t="shared" si="29"/>
        <v>282004.80000000005</v>
      </c>
      <c r="S897" s="16" t="s">
        <v>61</v>
      </c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77"/>
      <c r="AK897" s="66"/>
      <c r="AL897" s="79"/>
      <c r="AM897" s="79"/>
      <c r="AN897" s="79"/>
      <c r="AO897" s="79"/>
      <c r="AP897" s="79"/>
    </row>
    <row r="898" spans="1:42" ht="94.5" x14ac:dyDescent="0.25">
      <c r="A898" s="16" t="s">
        <v>3531</v>
      </c>
      <c r="B898" s="57" t="s">
        <v>1985</v>
      </c>
      <c r="C898" s="7" t="s">
        <v>1914</v>
      </c>
      <c r="D898" s="7" t="s">
        <v>1986</v>
      </c>
      <c r="E898" s="7" t="s">
        <v>2362</v>
      </c>
      <c r="F898" s="59" t="s">
        <v>2650</v>
      </c>
      <c r="G898" s="16">
        <v>0</v>
      </c>
      <c r="H898" s="28" t="s">
        <v>3699</v>
      </c>
      <c r="I898" s="16" t="s">
        <v>2647</v>
      </c>
      <c r="J898" s="16" t="s">
        <v>2647</v>
      </c>
      <c r="K898" s="59" t="s">
        <v>2648</v>
      </c>
      <c r="L898" s="16" t="s">
        <v>30</v>
      </c>
      <c r="M898" s="59" t="s">
        <v>2649</v>
      </c>
      <c r="N898" s="7" t="s">
        <v>2630</v>
      </c>
      <c r="O898" s="58">
        <v>7</v>
      </c>
      <c r="P898" s="58">
        <v>35980</v>
      </c>
      <c r="Q898" s="24">
        <f t="shared" si="28"/>
        <v>251860</v>
      </c>
      <c r="R898" s="24">
        <f t="shared" si="29"/>
        <v>282083.20000000001</v>
      </c>
      <c r="S898" s="16" t="s">
        <v>61</v>
      </c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77"/>
      <c r="AK898" s="66"/>
      <c r="AL898" s="79"/>
      <c r="AM898" s="79"/>
      <c r="AN898" s="79"/>
      <c r="AO898" s="79"/>
      <c r="AP898" s="79"/>
    </row>
    <row r="899" spans="1:42" ht="94.5" x14ac:dyDescent="0.25">
      <c r="A899" s="16" t="s">
        <v>3532</v>
      </c>
      <c r="B899" s="57" t="s">
        <v>2363</v>
      </c>
      <c r="C899" s="7" t="s">
        <v>2364</v>
      </c>
      <c r="D899" s="7" t="s">
        <v>2365</v>
      </c>
      <c r="E899" s="7" t="s">
        <v>2366</v>
      </c>
      <c r="F899" s="59" t="s">
        <v>2650</v>
      </c>
      <c r="G899" s="16">
        <v>0</v>
      </c>
      <c r="H899" s="28" t="s">
        <v>3699</v>
      </c>
      <c r="I899" s="16" t="s">
        <v>2647</v>
      </c>
      <c r="J899" s="16" t="s">
        <v>2647</v>
      </c>
      <c r="K899" s="59" t="s">
        <v>2648</v>
      </c>
      <c r="L899" s="16" t="s">
        <v>30</v>
      </c>
      <c r="M899" s="59" t="s">
        <v>2649</v>
      </c>
      <c r="N899" s="7" t="s">
        <v>2630</v>
      </c>
      <c r="O899" s="58">
        <v>12</v>
      </c>
      <c r="P899" s="58">
        <v>20989.5</v>
      </c>
      <c r="Q899" s="24">
        <f t="shared" si="28"/>
        <v>251874</v>
      </c>
      <c r="R899" s="24">
        <f t="shared" si="29"/>
        <v>282098.88</v>
      </c>
      <c r="S899" s="16" t="s">
        <v>61</v>
      </c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77"/>
      <c r="AK899" s="66"/>
      <c r="AL899" s="79"/>
      <c r="AM899" s="79"/>
      <c r="AN899" s="79"/>
      <c r="AO899" s="79"/>
      <c r="AP899" s="79"/>
    </row>
    <row r="900" spans="1:42" ht="94.5" x14ac:dyDescent="0.25">
      <c r="A900" s="16" t="s">
        <v>3533</v>
      </c>
      <c r="B900" s="57" t="s">
        <v>2367</v>
      </c>
      <c r="C900" s="7" t="s">
        <v>2368</v>
      </c>
      <c r="D900" s="7" t="s">
        <v>2369</v>
      </c>
      <c r="E900" s="7" t="s">
        <v>2370</v>
      </c>
      <c r="F900" s="59" t="s">
        <v>2650</v>
      </c>
      <c r="G900" s="16">
        <v>0</v>
      </c>
      <c r="H900" s="28" t="s">
        <v>3699</v>
      </c>
      <c r="I900" s="16" t="s">
        <v>2647</v>
      </c>
      <c r="J900" s="16" t="s">
        <v>2647</v>
      </c>
      <c r="K900" s="59" t="s">
        <v>2648</v>
      </c>
      <c r="L900" s="16" t="s">
        <v>30</v>
      </c>
      <c r="M900" s="59" t="s">
        <v>2649</v>
      </c>
      <c r="N900" s="7" t="s">
        <v>2630</v>
      </c>
      <c r="O900" s="58">
        <v>6</v>
      </c>
      <c r="P900" s="58">
        <v>42000</v>
      </c>
      <c r="Q900" s="24">
        <f t="shared" si="28"/>
        <v>252000</v>
      </c>
      <c r="R900" s="24">
        <f t="shared" si="29"/>
        <v>282240</v>
      </c>
      <c r="S900" s="16" t="s">
        <v>61</v>
      </c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77"/>
      <c r="AK900" s="66"/>
      <c r="AL900" s="79"/>
      <c r="AM900" s="79"/>
      <c r="AN900" s="79"/>
      <c r="AO900" s="79"/>
      <c r="AP900" s="79"/>
    </row>
    <row r="901" spans="1:42" ht="94.5" x14ac:dyDescent="0.25">
      <c r="A901" s="16" t="s">
        <v>3534</v>
      </c>
      <c r="B901" s="57" t="s">
        <v>2371</v>
      </c>
      <c r="C901" s="7" t="s">
        <v>2372</v>
      </c>
      <c r="D901" s="7" t="s">
        <v>2373</v>
      </c>
      <c r="E901" s="7" t="s">
        <v>2374</v>
      </c>
      <c r="F901" s="59" t="s">
        <v>2650</v>
      </c>
      <c r="G901" s="16">
        <v>0</v>
      </c>
      <c r="H901" s="28" t="s">
        <v>3699</v>
      </c>
      <c r="I901" s="16" t="s">
        <v>2647</v>
      </c>
      <c r="J901" s="16" t="s">
        <v>2647</v>
      </c>
      <c r="K901" s="59" t="s">
        <v>2648</v>
      </c>
      <c r="L901" s="16" t="s">
        <v>30</v>
      </c>
      <c r="M901" s="59" t="s">
        <v>2649</v>
      </c>
      <c r="N901" s="7" t="s">
        <v>2630</v>
      </c>
      <c r="O901" s="58">
        <v>4</v>
      </c>
      <c r="P901" s="58">
        <v>63000</v>
      </c>
      <c r="Q901" s="24">
        <f t="shared" si="28"/>
        <v>252000</v>
      </c>
      <c r="R901" s="24">
        <f t="shared" si="29"/>
        <v>282240</v>
      </c>
      <c r="S901" s="16" t="s">
        <v>61</v>
      </c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77"/>
      <c r="AK901" s="66"/>
      <c r="AL901" s="79"/>
      <c r="AM901" s="79"/>
      <c r="AN901" s="79"/>
      <c r="AO901" s="79"/>
      <c r="AP901" s="79"/>
    </row>
    <row r="902" spans="1:42" ht="94.5" x14ac:dyDescent="0.25">
      <c r="A902" s="16" t="s">
        <v>3535</v>
      </c>
      <c r="B902" s="57" t="s">
        <v>1839</v>
      </c>
      <c r="C902" s="7" t="s">
        <v>1002</v>
      </c>
      <c r="D902" s="7" t="s">
        <v>1840</v>
      </c>
      <c r="E902" s="7" t="s">
        <v>2375</v>
      </c>
      <c r="F902" s="59" t="s">
        <v>2650</v>
      </c>
      <c r="G902" s="16">
        <v>0</v>
      </c>
      <c r="H902" s="28" t="s">
        <v>3699</v>
      </c>
      <c r="I902" s="16" t="s">
        <v>2647</v>
      </c>
      <c r="J902" s="16" t="s">
        <v>2647</v>
      </c>
      <c r="K902" s="59" t="s">
        <v>2648</v>
      </c>
      <c r="L902" s="16" t="s">
        <v>30</v>
      </c>
      <c r="M902" s="59" t="s">
        <v>2649</v>
      </c>
      <c r="N902" s="7" t="s">
        <v>2630</v>
      </c>
      <c r="O902" s="58">
        <v>2</v>
      </c>
      <c r="P902" s="58">
        <v>126584.85</v>
      </c>
      <c r="Q902" s="24">
        <f t="shared" si="28"/>
        <v>253169.7</v>
      </c>
      <c r="R902" s="24">
        <f t="shared" si="29"/>
        <v>283550.06400000001</v>
      </c>
      <c r="S902" s="16" t="s">
        <v>61</v>
      </c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77"/>
      <c r="AK902" s="66"/>
      <c r="AL902" s="79"/>
      <c r="AM902" s="79"/>
      <c r="AN902" s="79"/>
      <c r="AO902" s="79"/>
      <c r="AP902" s="79"/>
    </row>
    <row r="903" spans="1:42" ht="94.5" x14ac:dyDescent="0.25">
      <c r="A903" s="16" t="s">
        <v>3536</v>
      </c>
      <c r="B903" s="57" t="s">
        <v>280</v>
      </c>
      <c r="C903" s="7" t="s">
        <v>281</v>
      </c>
      <c r="D903" s="7" t="s">
        <v>282</v>
      </c>
      <c r="E903" s="7" t="s">
        <v>2376</v>
      </c>
      <c r="F903" s="59" t="s">
        <v>2650</v>
      </c>
      <c r="G903" s="16">
        <v>0</v>
      </c>
      <c r="H903" s="28" t="s">
        <v>3699</v>
      </c>
      <c r="I903" s="16" t="s">
        <v>2647</v>
      </c>
      <c r="J903" s="16" t="s">
        <v>2647</v>
      </c>
      <c r="K903" s="59" t="s">
        <v>2648</v>
      </c>
      <c r="L903" s="16" t="s">
        <v>30</v>
      </c>
      <c r="M903" s="59" t="s">
        <v>2649</v>
      </c>
      <c r="N903" s="7" t="s">
        <v>2630</v>
      </c>
      <c r="O903" s="58">
        <v>2</v>
      </c>
      <c r="P903" s="58">
        <v>126645.75</v>
      </c>
      <c r="Q903" s="24">
        <f t="shared" si="28"/>
        <v>253291.5</v>
      </c>
      <c r="R903" s="24">
        <f t="shared" si="29"/>
        <v>283686.48000000004</v>
      </c>
      <c r="S903" s="16" t="s">
        <v>61</v>
      </c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77"/>
      <c r="AK903" s="66"/>
      <c r="AL903" s="79"/>
      <c r="AM903" s="79"/>
      <c r="AN903" s="79"/>
      <c r="AO903" s="79"/>
      <c r="AP903" s="79"/>
    </row>
    <row r="904" spans="1:42" ht="94.5" x14ac:dyDescent="0.25">
      <c r="A904" s="16" t="s">
        <v>3537</v>
      </c>
      <c r="B904" s="57" t="s">
        <v>2377</v>
      </c>
      <c r="C904" s="7" t="s">
        <v>281</v>
      </c>
      <c r="D904" s="7" t="s">
        <v>2378</v>
      </c>
      <c r="E904" s="7" t="s">
        <v>2379</v>
      </c>
      <c r="F904" s="59" t="s">
        <v>2650</v>
      </c>
      <c r="G904" s="16">
        <v>0</v>
      </c>
      <c r="H904" s="28" t="s">
        <v>3699</v>
      </c>
      <c r="I904" s="16" t="s">
        <v>2647</v>
      </c>
      <c r="J904" s="16" t="s">
        <v>2647</v>
      </c>
      <c r="K904" s="59" t="s">
        <v>2648</v>
      </c>
      <c r="L904" s="16" t="s">
        <v>30</v>
      </c>
      <c r="M904" s="59" t="s">
        <v>2649</v>
      </c>
      <c r="N904" s="7" t="s">
        <v>2630</v>
      </c>
      <c r="O904" s="58">
        <v>6</v>
      </c>
      <c r="P904" s="58">
        <v>42412</v>
      </c>
      <c r="Q904" s="24">
        <f t="shared" si="28"/>
        <v>254472</v>
      </c>
      <c r="R904" s="24">
        <f t="shared" si="29"/>
        <v>285008.64000000001</v>
      </c>
      <c r="S904" s="16" t="s">
        <v>61</v>
      </c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77"/>
      <c r="AK904" s="66"/>
      <c r="AL904" s="79"/>
      <c r="AM904" s="79"/>
      <c r="AN904" s="79"/>
      <c r="AO904" s="79"/>
      <c r="AP904" s="79"/>
    </row>
    <row r="905" spans="1:42" ht="94.5" x14ac:dyDescent="0.25">
      <c r="A905" s="16" t="s">
        <v>3538</v>
      </c>
      <c r="B905" s="57" t="s">
        <v>2235</v>
      </c>
      <c r="C905" s="7" t="s">
        <v>1759</v>
      </c>
      <c r="D905" s="7" t="s">
        <v>2236</v>
      </c>
      <c r="E905" s="7" t="s">
        <v>2380</v>
      </c>
      <c r="F905" s="59" t="s">
        <v>2650</v>
      </c>
      <c r="G905" s="16">
        <v>0</v>
      </c>
      <c r="H905" s="28" t="s">
        <v>3699</v>
      </c>
      <c r="I905" s="16" t="s">
        <v>2647</v>
      </c>
      <c r="J905" s="16" t="s">
        <v>2647</v>
      </c>
      <c r="K905" s="59" t="s">
        <v>2648</v>
      </c>
      <c r="L905" s="16" t="s">
        <v>30</v>
      </c>
      <c r="M905" s="59" t="s">
        <v>2649</v>
      </c>
      <c r="N905" s="7" t="s">
        <v>2630</v>
      </c>
      <c r="O905" s="58">
        <v>50</v>
      </c>
      <c r="P905" s="58">
        <v>2551.63</v>
      </c>
      <c r="Q905" s="24">
        <f t="shared" si="28"/>
        <v>127581.5</v>
      </c>
      <c r="R905" s="24">
        <f t="shared" si="29"/>
        <v>142891.28000000003</v>
      </c>
      <c r="S905" s="16" t="s">
        <v>61</v>
      </c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77"/>
      <c r="AK905" s="66"/>
      <c r="AL905" s="79"/>
      <c r="AM905" s="79"/>
      <c r="AN905" s="79"/>
      <c r="AO905" s="79"/>
      <c r="AP905" s="79"/>
    </row>
    <row r="906" spans="1:42" ht="94.5" x14ac:dyDescent="0.25">
      <c r="A906" s="16" t="s">
        <v>3539</v>
      </c>
      <c r="B906" s="57" t="s">
        <v>2381</v>
      </c>
      <c r="C906" s="7" t="s">
        <v>2382</v>
      </c>
      <c r="D906" s="7" t="s">
        <v>2383</v>
      </c>
      <c r="E906" s="7" t="s">
        <v>2384</v>
      </c>
      <c r="F906" s="59" t="s">
        <v>2650</v>
      </c>
      <c r="G906" s="16">
        <v>0</v>
      </c>
      <c r="H906" s="28" t="s">
        <v>3699</v>
      </c>
      <c r="I906" s="16" t="s">
        <v>2647</v>
      </c>
      <c r="J906" s="16" t="s">
        <v>2647</v>
      </c>
      <c r="K906" s="59" t="s">
        <v>2648</v>
      </c>
      <c r="L906" s="16" t="s">
        <v>30</v>
      </c>
      <c r="M906" s="59" t="s">
        <v>2649</v>
      </c>
      <c r="N906" s="7" t="s">
        <v>2630</v>
      </c>
      <c r="O906" s="58">
        <v>10</v>
      </c>
      <c r="P906" s="58">
        <v>25542</v>
      </c>
      <c r="Q906" s="24">
        <f t="shared" si="28"/>
        <v>255420</v>
      </c>
      <c r="R906" s="24">
        <f t="shared" si="29"/>
        <v>286070.40000000002</v>
      </c>
      <c r="S906" s="16" t="s">
        <v>61</v>
      </c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77"/>
      <c r="AK906" s="66"/>
      <c r="AL906" s="79"/>
      <c r="AM906" s="79"/>
      <c r="AN906" s="79"/>
      <c r="AO906" s="79"/>
      <c r="AP906" s="79"/>
    </row>
    <row r="907" spans="1:42" ht="94.5" x14ac:dyDescent="0.25">
      <c r="A907" s="16" t="s">
        <v>3540</v>
      </c>
      <c r="B907" s="57" t="s">
        <v>2385</v>
      </c>
      <c r="C907" s="7" t="s">
        <v>1982</v>
      </c>
      <c r="D907" s="7" t="s">
        <v>2386</v>
      </c>
      <c r="E907" s="7" t="s">
        <v>2387</v>
      </c>
      <c r="F907" s="59" t="s">
        <v>2650</v>
      </c>
      <c r="G907" s="16">
        <v>0</v>
      </c>
      <c r="H907" s="28" t="s">
        <v>3699</v>
      </c>
      <c r="I907" s="16" t="s">
        <v>2647</v>
      </c>
      <c r="J907" s="16" t="s">
        <v>2647</v>
      </c>
      <c r="K907" s="59" t="s">
        <v>2648</v>
      </c>
      <c r="L907" s="16" t="s">
        <v>30</v>
      </c>
      <c r="M907" s="59" t="s">
        <v>2649</v>
      </c>
      <c r="N907" s="7" t="s">
        <v>2641</v>
      </c>
      <c r="O907" s="58">
        <v>17</v>
      </c>
      <c r="P907" s="58">
        <v>15024.8</v>
      </c>
      <c r="Q907" s="24">
        <f t="shared" si="28"/>
        <v>255421.59999999998</v>
      </c>
      <c r="R907" s="24">
        <f t="shared" si="29"/>
        <v>286072.19199999998</v>
      </c>
      <c r="S907" s="16" t="s">
        <v>61</v>
      </c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77"/>
      <c r="AK907" s="66"/>
      <c r="AL907" s="79"/>
      <c r="AM907" s="79"/>
      <c r="AN907" s="79"/>
      <c r="AO907" s="79"/>
      <c r="AP907" s="79"/>
    </row>
    <row r="908" spans="1:42" ht="94.5" x14ac:dyDescent="0.25">
      <c r="A908" s="16" t="s">
        <v>3541</v>
      </c>
      <c r="B908" s="57" t="s">
        <v>635</v>
      </c>
      <c r="C908" s="7" t="s">
        <v>636</v>
      </c>
      <c r="D908" s="7" t="s">
        <v>637</v>
      </c>
      <c r="E908" s="7" t="s">
        <v>2388</v>
      </c>
      <c r="F908" s="59" t="s">
        <v>2650</v>
      </c>
      <c r="G908" s="16">
        <v>0</v>
      </c>
      <c r="H908" s="28" t="s">
        <v>3699</v>
      </c>
      <c r="I908" s="16" t="s">
        <v>2647</v>
      </c>
      <c r="J908" s="16" t="s">
        <v>2647</v>
      </c>
      <c r="K908" s="59" t="s">
        <v>2648</v>
      </c>
      <c r="L908" s="16" t="s">
        <v>30</v>
      </c>
      <c r="M908" s="59" t="s">
        <v>2649</v>
      </c>
      <c r="N908" s="7" t="s">
        <v>2630</v>
      </c>
      <c r="O908" s="58">
        <v>15</v>
      </c>
      <c r="P908" s="58">
        <v>17047.8</v>
      </c>
      <c r="Q908" s="24">
        <f t="shared" si="28"/>
        <v>255717</v>
      </c>
      <c r="R908" s="24">
        <f t="shared" si="29"/>
        <v>286403.04000000004</v>
      </c>
      <c r="S908" s="16" t="s">
        <v>61</v>
      </c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77"/>
      <c r="AK908" s="66"/>
      <c r="AL908" s="79"/>
      <c r="AM908" s="79"/>
      <c r="AN908" s="79"/>
      <c r="AO908" s="79"/>
      <c r="AP908" s="79"/>
    </row>
    <row r="909" spans="1:42" ht="94.5" x14ac:dyDescent="0.25">
      <c r="A909" s="16" t="s">
        <v>3542</v>
      </c>
      <c r="B909" s="57" t="s">
        <v>2389</v>
      </c>
      <c r="C909" s="7" t="s">
        <v>889</v>
      </c>
      <c r="D909" s="7" t="s">
        <v>2390</v>
      </c>
      <c r="E909" s="7" t="s">
        <v>2391</v>
      </c>
      <c r="F909" s="59" t="s">
        <v>2650</v>
      </c>
      <c r="G909" s="16">
        <v>0</v>
      </c>
      <c r="H909" s="28" t="s">
        <v>3699</v>
      </c>
      <c r="I909" s="16" t="s">
        <v>2647</v>
      </c>
      <c r="J909" s="16" t="s">
        <v>2647</v>
      </c>
      <c r="K909" s="59" t="s">
        <v>2648</v>
      </c>
      <c r="L909" s="16" t="s">
        <v>30</v>
      </c>
      <c r="M909" s="59" t="s">
        <v>2649</v>
      </c>
      <c r="N909" s="7" t="s">
        <v>2644</v>
      </c>
      <c r="O909" s="58">
        <v>4</v>
      </c>
      <c r="P909" s="58">
        <v>63958.79</v>
      </c>
      <c r="Q909" s="24">
        <f t="shared" si="28"/>
        <v>255835.16</v>
      </c>
      <c r="R909" s="24">
        <f t="shared" si="29"/>
        <v>286535.37920000002</v>
      </c>
      <c r="S909" s="16" t="s">
        <v>61</v>
      </c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77"/>
      <c r="AK909" s="66"/>
      <c r="AL909" s="79"/>
      <c r="AM909" s="79"/>
      <c r="AN909" s="79"/>
      <c r="AO909" s="79"/>
      <c r="AP909" s="79"/>
    </row>
    <row r="910" spans="1:42" ht="94.5" x14ac:dyDescent="0.25">
      <c r="A910" s="16" t="s">
        <v>3543</v>
      </c>
      <c r="B910" s="57" t="s">
        <v>337</v>
      </c>
      <c r="C910" s="7" t="s">
        <v>338</v>
      </c>
      <c r="D910" s="7" t="s">
        <v>339</v>
      </c>
      <c r="E910" s="7" t="s">
        <v>2392</v>
      </c>
      <c r="F910" s="59" t="s">
        <v>2650</v>
      </c>
      <c r="G910" s="16">
        <v>0</v>
      </c>
      <c r="H910" s="28" t="s">
        <v>3699</v>
      </c>
      <c r="I910" s="16" t="s">
        <v>2647</v>
      </c>
      <c r="J910" s="16" t="s">
        <v>2647</v>
      </c>
      <c r="K910" s="59" t="s">
        <v>2648</v>
      </c>
      <c r="L910" s="16" t="s">
        <v>30</v>
      </c>
      <c r="M910" s="59" t="s">
        <v>2649</v>
      </c>
      <c r="N910" s="7" t="s">
        <v>2630</v>
      </c>
      <c r="O910" s="58">
        <v>35</v>
      </c>
      <c r="P910" s="58">
        <v>7320.39</v>
      </c>
      <c r="Q910" s="24">
        <f t="shared" si="28"/>
        <v>256213.65000000002</v>
      </c>
      <c r="R910" s="24">
        <f t="shared" si="29"/>
        <v>286959.28800000006</v>
      </c>
      <c r="S910" s="16" t="s">
        <v>61</v>
      </c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77"/>
      <c r="AK910" s="66"/>
      <c r="AL910" s="79"/>
      <c r="AM910" s="79"/>
      <c r="AN910" s="79"/>
      <c r="AO910" s="79"/>
      <c r="AP910" s="79"/>
    </row>
    <row r="911" spans="1:42" ht="94.5" x14ac:dyDescent="0.25">
      <c r="A911" s="16" t="s">
        <v>3544</v>
      </c>
      <c r="B911" s="57" t="s">
        <v>1783</v>
      </c>
      <c r="C911" s="7" t="s">
        <v>1784</v>
      </c>
      <c r="D911" s="7" t="s">
        <v>1785</v>
      </c>
      <c r="E911" s="7" t="s">
        <v>2393</v>
      </c>
      <c r="F911" s="59" t="s">
        <v>2650</v>
      </c>
      <c r="G911" s="16">
        <v>0</v>
      </c>
      <c r="H911" s="28" t="s">
        <v>3699</v>
      </c>
      <c r="I911" s="16" t="s">
        <v>2647</v>
      </c>
      <c r="J911" s="16" t="s">
        <v>2647</v>
      </c>
      <c r="K911" s="59" t="s">
        <v>2648</v>
      </c>
      <c r="L911" s="16" t="s">
        <v>30</v>
      </c>
      <c r="M911" s="59" t="s">
        <v>2649</v>
      </c>
      <c r="N911" s="7" t="s">
        <v>2630</v>
      </c>
      <c r="O911" s="58">
        <v>12</v>
      </c>
      <c r="P911" s="58">
        <v>21364.29</v>
      </c>
      <c r="Q911" s="24">
        <f t="shared" si="28"/>
        <v>256371.48</v>
      </c>
      <c r="R911" s="24">
        <f t="shared" si="29"/>
        <v>287136.05760000006</v>
      </c>
      <c r="S911" s="16" t="s">
        <v>61</v>
      </c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77"/>
      <c r="AK911" s="66"/>
      <c r="AL911" s="79"/>
      <c r="AM911" s="79"/>
      <c r="AN911" s="79"/>
      <c r="AO911" s="79"/>
      <c r="AP911" s="79"/>
    </row>
    <row r="912" spans="1:42" ht="94.5" x14ac:dyDescent="0.25">
      <c r="A912" s="16" t="s">
        <v>3545</v>
      </c>
      <c r="B912" s="57" t="s">
        <v>1709</v>
      </c>
      <c r="C912" s="7" t="s">
        <v>463</v>
      </c>
      <c r="D912" s="7" t="s">
        <v>1710</v>
      </c>
      <c r="E912" s="7" t="s">
        <v>2394</v>
      </c>
      <c r="F912" s="59" t="s">
        <v>2650</v>
      </c>
      <c r="G912" s="16">
        <v>0</v>
      </c>
      <c r="H912" s="28" t="s">
        <v>3699</v>
      </c>
      <c r="I912" s="16" t="s">
        <v>2647</v>
      </c>
      <c r="J912" s="16" t="s">
        <v>2647</v>
      </c>
      <c r="K912" s="59" t="s">
        <v>2648</v>
      </c>
      <c r="L912" s="16" t="s">
        <v>30</v>
      </c>
      <c r="M912" s="59" t="s">
        <v>2649</v>
      </c>
      <c r="N912" s="7" t="s">
        <v>2630</v>
      </c>
      <c r="O912" s="58">
        <v>5</v>
      </c>
      <c r="P912" s="58">
        <v>51284.31</v>
      </c>
      <c r="Q912" s="24">
        <f t="shared" si="28"/>
        <v>256421.55</v>
      </c>
      <c r="R912" s="24">
        <f t="shared" si="29"/>
        <v>287192.136</v>
      </c>
      <c r="S912" s="16" t="s">
        <v>61</v>
      </c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77"/>
      <c r="AK912" s="66"/>
      <c r="AL912" s="79"/>
      <c r="AM912" s="79"/>
      <c r="AN912" s="79"/>
      <c r="AO912" s="79"/>
      <c r="AP912" s="79"/>
    </row>
    <row r="913" spans="1:42" ht="94.5" x14ac:dyDescent="0.25">
      <c r="A913" s="16" t="s">
        <v>3546</v>
      </c>
      <c r="B913" s="57" t="s">
        <v>2266</v>
      </c>
      <c r="C913" s="7" t="s">
        <v>1982</v>
      </c>
      <c r="D913" s="7" t="s">
        <v>646</v>
      </c>
      <c r="E913" s="7" t="s">
        <v>2395</v>
      </c>
      <c r="F913" s="59" t="s">
        <v>2650</v>
      </c>
      <c r="G913" s="16">
        <v>0</v>
      </c>
      <c r="H913" s="28" t="s">
        <v>3699</v>
      </c>
      <c r="I913" s="16" t="s">
        <v>2647</v>
      </c>
      <c r="J913" s="16" t="s">
        <v>2647</v>
      </c>
      <c r="K913" s="59" t="s">
        <v>2648</v>
      </c>
      <c r="L913" s="16" t="s">
        <v>30</v>
      </c>
      <c r="M913" s="59" t="s">
        <v>2649</v>
      </c>
      <c r="N913" s="7" t="s">
        <v>2641</v>
      </c>
      <c r="O913" s="58">
        <v>10</v>
      </c>
      <c r="P913" s="58">
        <v>25735.71</v>
      </c>
      <c r="Q913" s="24">
        <f t="shared" si="28"/>
        <v>257357.09999999998</v>
      </c>
      <c r="R913" s="24">
        <f t="shared" si="29"/>
        <v>288239.95199999999</v>
      </c>
      <c r="S913" s="16" t="s">
        <v>61</v>
      </c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77"/>
      <c r="AK913" s="66"/>
      <c r="AL913" s="79"/>
      <c r="AM913" s="79"/>
      <c r="AN913" s="79"/>
      <c r="AO913" s="79"/>
      <c r="AP913" s="79"/>
    </row>
    <row r="914" spans="1:42" ht="94.5" x14ac:dyDescent="0.25">
      <c r="A914" s="16" t="s">
        <v>3547</v>
      </c>
      <c r="B914" s="57" t="s">
        <v>2396</v>
      </c>
      <c r="C914" s="7" t="s">
        <v>2397</v>
      </c>
      <c r="D914" s="7" t="s">
        <v>2398</v>
      </c>
      <c r="E914" s="7" t="s">
        <v>2399</v>
      </c>
      <c r="F914" s="59" t="s">
        <v>2650</v>
      </c>
      <c r="G914" s="16">
        <v>0</v>
      </c>
      <c r="H914" s="28" t="s">
        <v>3699</v>
      </c>
      <c r="I914" s="16" t="s">
        <v>2647</v>
      </c>
      <c r="J914" s="16" t="s">
        <v>2647</v>
      </c>
      <c r="K914" s="59" t="s">
        <v>2648</v>
      </c>
      <c r="L914" s="16" t="s">
        <v>30</v>
      </c>
      <c r="M914" s="59" t="s">
        <v>2649</v>
      </c>
      <c r="N914" s="7" t="s">
        <v>2634</v>
      </c>
      <c r="O914" s="58">
        <v>50</v>
      </c>
      <c r="P914" s="58">
        <v>5170.9399999999996</v>
      </c>
      <c r="Q914" s="24">
        <f t="shared" si="28"/>
        <v>258546.99999999997</v>
      </c>
      <c r="R914" s="24">
        <f t="shared" si="29"/>
        <v>289572.64</v>
      </c>
      <c r="S914" s="16" t="s">
        <v>61</v>
      </c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77"/>
      <c r="AK914" s="66"/>
      <c r="AL914" s="79"/>
      <c r="AM914" s="79"/>
      <c r="AN914" s="79"/>
      <c r="AO914" s="79"/>
      <c r="AP914" s="79"/>
    </row>
    <row r="915" spans="1:42" ht="94.5" x14ac:dyDescent="0.25">
      <c r="A915" s="16" t="s">
        <v>3548</v>
      </c>
      <c r="B915" s="57" t="s">
        <v>2400</v>
      </c>
      <c r="C915" s="7" t="s">
        <v>2401</v>
      </c>
      <c r="D915" s="7" t="s">
        <v>2402</v>
      </c>
      <c r="E915" s="7" t="s">
        <v>2403</v>
      </c>
      <c r="F915" s="59" t="s">
        <v>2650</v>
      </c>
      <c r="G915" s="16">
        <v>0</v>
      </c>
      <c r="H915" s="28" t="s">
        <v>3699</v>
      </c>
      <c r="I915" s="16" t="s">
        <v>2647</v>
      </c>
      <c r="J915" s="16" t="s">
        <v>2647</v>
      </c>
      <c r="K915" s="59" t="s">
        <v>2648</v>
      </c>
      <c r="L915" s="16" t="s">
        <v>30</v>
      </c>
      <c r="M915" s="59" t="s">
        <v>2649</v>
      </c>
      <c r="N915" s="7" t="s">
        <v>2630</v>
      </c>
      <c r="O915" s="58">
        <v>50</v>
      </c>
      <c r="P915" s="58">
        <v>5175</v>
      </c>
      <c r="Q915" s="24">
        <f t="shared" si="28"/>
        <v>258750</v>
      </c>
      <c r="R915" s="24">
        <f t="shared" si="29"/>
        <v>289800</v>
      </c>
      <c r="S915" s="16" t="s">
        <v>61</v>
      </c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77"/>
      <c r="AK915" s="66"/>
      <c r="AL915" s="79"/>
      <c r="AM915" s="79"/>
      <c r="AN915" s="79"/>
      <c r="AO915" s="79"/>
      <c r="AP915" s="79"/>
    </row>
    <row r="916" spans="1:42" ht="94.5" x14ac:dyDescent="0.25">
      <c r="A916" s="16" t="s">
        <v>3549</v>
      </c>
      <c r="B916" s="57" t="s">
        <v>2404</v>
      </c>
      <c r="C916" s="7" t="s">
        <v>2405</v>
      </c>
      <c r="D916" s="7" t="s">
        <v>2406</v>
      </c>
      <c r="E916" s="7" t="s">
        <v>2407</v>
      </c>
      <c r="F916" s="59" t="s">
        <v>2650</v>
      </c>
      <c r="G916" s="16">
        <v>0</v>
      </c>
      <c r="H916" s="28" t="s">
        <v>3699</v>
      </c>
      <c r="I916" s="16" t="s">
        <v>2647</v>
      </c>
      <c r="J916" s="16" t="s">
        <v>2647</v>
      </c>
      <c r="K916" s="59" t="s">
        <v>2648</v>
      </c>
      <c r="L916" s="16" t="s">
        <v>30</v>
      </c>
      <c r="M916" s="59" t="s">
        <v>2649</v>
      </c>
      <c r="N916" s="7" t="s">
        <v>2630</v>
      </c>
      <c r="O916" s="58">
        <v>3</v>
      </c>
      <c r="P916" s="58">
        <v>51889.53</v>
      </c>
      <c r="Q916" s="24">
        <f t="shared" si="28"/>
        <v>155668.59</v>
      </c>
      <c r="R916" s="24">
        <f t="shared" si="29"/>
        <v>174348.82080000002</v>
      </c>
      <c r="S916" s="16" t="s">
        <v>61</v>
      </c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77"/>
      <c r="AK916" s="66"/>
      <c r="AL916" s="79"/>
      <c r="AM916" s="79"/>
      <c r="AN916" s="79"/>
      <c r="AO916" s="79"/>
      <c r="AP916" s="79"/>
    </row>
    <row r="917" spans="1:42" ht="94.5" x14ac:dyDescent="0.25">
      <c r="A917" s="16" t="s">
        <v>3550</v>
      </c>
      <c r="B917" s="57" t="s">
        <v>2408</v>
      </c>
      <c r="C917" s="7" t="s">
        <v>2098</v>
      </c>
      <c r="D917" s="7" t="s">
        <v>2409</v>
      </c>
      <c r="E917" s="7" t="s">
        <v>2410</v>
      </c>
      <c r="F917" s="59" t="s">
        <v>2650</v>
      </c>
      <c r="G917" s="16">
        <v>0</v>
      </c>
      <c r="H917" s="28" t="s">
        <v>3699</v>
      </c>
      <c r="I917" s="16" t="s">
        <v>2647</v>
      </c>
      <c r="J917" s="16" t="s">
        <v>2647</v>
      </c>
      <c r="K917" s="59" t="s">
        <v>2648</v>
      </c>
      <c r="L917" s="16" t="s">
        <v>30</v>
      </c>
      <c r="M917" s="59" t="s">
        <v>2649</v>
      </c>
      <c r="N917" s="7" t="s">
        <v>2630</v>
      </c>
      <c r="O917" s="58">
        <v>50</v>
      </c>
      <c r="P917" s="58">
        <v>5200</v>
      </c>
      <c r="Q917" s="24">
        <f t="shared" si="28"/>
        <v>260000</v>
      </c>
      <c r="R917" s="24">
        <f t="shared" si="29"/>
        <v>291200</v>
      </c>
      <c r="S917" s="16" t="s">
        <v>61</v>
      </c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77"/>
      <c r="AK917" s="66"/>
      <c r="AL917" s="79"/>
      <c r="AM917" s="79"/>
      <c r="AN917" s="79"/>
      <c r="AO917" s="79"/>
      <c r="AP917" s="79"/>
    </row>
    <row r="918" spans="1:42" ht="94.5" x14ac:dyDescent="0.25">
      <c r="A918" s="16" t="s">
        <v>3551</v>
      </c>
      <c r="B918" s="57" t="s">
        <v>2411</v>
      </c>
      <c r="C918" s="7" t="s">
        <v>2412</v>
      </c>
      <c r="D918" s="7" t="s">
        <v>2413</v>
      </c>
      <c r="E918" s="7" t="s">
        <v>2414</v>
      </c>
      <c r="F918" s="59" t="s">
        <v>2650</v>
      </c>
      <c r="G918" s="16">
        <v>0</v>
      </c>
      <c r="H918" s="28" t="s">
        <v>3699</v>
      </c>
      <c r="I918" s="16" t="s">
        <v>2647</v>
      </c>
      <c r="J918" s="16" t="s">
        <v>2647</v>
      </c>
      <c r="K918" s="59" t="s">
        <v>2648</v>
      </c>
      <c r="L918" s="16" t="s">
        <v>30</v>
      </c>
      <c r="M918" s="59" t="s">
        <v>2649</v>
      </c>
      <c r="N918" s="7" t="s">
        <v>2630</v>
      </c>
      <c r="O918" s="58">
        <v>2</v>
      </c>
      <c r="P918" s="58">
        <v>130000</v>
      </c>
      <c r="Q918" s="24">
        <f t="shared" si="28"/>
        <v>260000</v>
      </c>
      <c r="R918" s="24">
        <f t="shared" si="29"/>
        <v>291200</v>
      </c>
      <c r="S918" s="16" t="s">
        <v>61</v>
      </c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77"/>
      <c r="AK918" s="66"/>
      <c r="AL918" s="79"/>
      <c r="AM918" s="79"/>
      <c r="AN918" s="79"/>
      <c r="AO918" s="79"/>
      <c r="AP918" s="79"/>
    </row>
    <row r="919" spans="1:42" ht="94.5" x14ac:dyDescent="0.25">
      <c r="A919" s="16" t="s">
        <v>3552</v>
      </c>
      <c r="B919" s="57" t="s">
        <v>1846</v>
      </c>
      <c r="C919" s="7" t="s">
        <v>1847</v>
      </c>
      <c r="D919" s="7" t="s">
        <v>1802</v>
      </c>
      <c r="E919" s="7" t="s">
        <v>2415</v>
      </c>
      <c r="F919" s="59" t="s">
        <v>2650</v>
      </c>
      <c r="G919" s="16">
        <v>0</v>
      </c>
      <c r="H919" s="28" t="s">
        <v>3699</v>
      </c>
      <c r="I919" s="16" t="s">
        <v>2647</v>
      </c>
      <c r="J919" s="16" t="s">
        <v>2647</v>
      </c>
      <c r="K919" s="59" t="s">
        <v>2648</v>
      </c>
      <c r="L919" s="16" t="s">
        <v>30</v>
      </c>
      <c r="M919" s="59" t="s">
        <v>2649</v>
      </c>
      <c r="N919" s="7" t="s">
        <v>2630</v>
      </c>
      <c r="O919" s="58">
        <v>2</v>
      </c>
      <c r="P919" s="58">
        <v>130000</v>
      </c>
      <c r="Q919" s="24">
        <f t="shared" si="28"/>
        <v>260000</v>
      </c>
      <c r="R919" s="24">
        <f t="shared" si="29"/>
        <v>291200</v>
      </c>
      <c r="S919" s="16" t="s">
        <v>61</v>
      </c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77"/>
      <c r="AK919" s="66"/>
      <c r="AL919" s="79"/>
      <c r="AM919" s="79"/>
      <c r="AN919" s="79"/>
      <c r="AO919" s="79"/>
      <c r="AP919" s="79"/>
    </row>
    <row r="920" spans="1:42" ht="94.5" x14ac:dyDescent="0.25">
      <c r="A920" s="16" t="s">
        <v>3553</v>
      </c>
      <c r="B920" s="57" t="s">
        <v>1846</v>
      </c>
      <c r="C920" s="7" t="s">
        <v>1847</v>
      </c>
      <c r="D920" s="7" t="s">
        <v>1802</v>
      </c>
      <c r="E920" s="7" t="s">
        <v>2416</v>
      </c>
      <c r="F920" s="59" t="s">
        <v>2650</v>
      </c>
      <c r="G920" s="16">
        <v>0</v>
      </c>
      <c r="H920" s="28" t="s">
        <v>3699</v>
      </c>
      <c r="I920" s="16" t="s">
        <v>2647</v>
      </c>
      <c r="J920" s="16" t="s">
        <v>2647</v>
      </c>
      <c r="K920" s="59" t="s">
        <v>2648</v>
      </c>
      <c r="L920" s="16" t="s">
        <v>30</v>
      </c>
      <c r="M920" s="59" t="s">
        <v>2649</v>
      </c>
      <c r="N920" s="7" t="s">
        <v>2630</v>
      </c>
      <c r="O920" s="58">
        <v>2</v>
      </c>
      <c r="P920" s="58">
        <v>130000</v>
      </c>
      <c r="Q920" s="24">
        <f t="shared" si="28"/>
        <v>260000</v>
      </c>
      <c r="R920" s="24">
        <f t="shared" si="29"/>
        <v>291200</v>
      </c>
      <c r="S920" s="16" t="s">
        <v>61</v>
      </c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77"/>
      <c r="AK920" s="66"/>
      <c r="AL920" s="79"/>
      <c r="AM920" s="79"/>
      <c r="AN920" s="79"/>
      <c r="AO920" s="79"/>
      <c r="AP920" s="79"/>
    </row>
    <row r="921" spans="1:42" ht="94.5" x14ac:dyDescent="0.25">
      <c r="A921" s="16" t="s">
        <v>3554</v>
      </c>
      <c r="B921" s="57" t="s">
        <v>2377</v>
      </c>
      <c r="C921" s="7" t="s">
        <v>281</v>
      </c>
      <c r="D921" s="7" t="s">
        <v>2378</v>
      </c>
      <c r="E921" s="7" t="s">
        <v>2417</v>
      </c>
      <c r="F921" s="59" t="s">
        <v>2650</v>
      </c>
      <c r="G921" s="16">
        <v>0</v>
      </c>
      <c r="H921" s="28" t="s">
        <v>3699</v>
      </c>
      <c r="I921" s="16" t="s">
        <v>2647</v>
      </c>
      <c r="J921" s="16" t="s">
        <v>2647</v>
      </c>
      <c r="K921" s="59" t="s">
        <v>2648</v>
      </c>
      <c r="L921" s="16" t="s">
        <v>30</v>
      </c>
      <c r="M921" s="59" t="s">
        <v>2649</v>
      </c>
      <c r="N921" s="7" t="s">
        <v>2630</v>
      </c>
      <c r="O921" s="58">
        <v>50</v>
      </c>
      <c r="P921" s="58">
        <v>5206.95</v>
      </c>
      <c r="Q921" s="24">
        <f t="shared" si="28"/>
        <v>260347.5</v>
      </c>
      <c r="R921" s="24">
        <f t="shared" si="29"/>
        <v>291589.2</v>
      </c>
      <c r="S921" s="16" t="s">
        <v>61</v>
      </c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77"/>
      <c r="AK921" s="66"/>
      <c r="AL921" s="79"/>
      <c r="AM921" s="79"/>
      <c r="AN921" s="79"/>
      <c r="AO921" s="79"/>
      <c r="AP921" s="79"/>
    </row>
    <row r="922" spans="1:42" ht="94.5" x14ac:dyDescent="0.25">
      <c r="A922" s="16" t="s">
        <v>3555</v>
      </c>
      <c r="B922" s="57" t="s">
        <v>2418</v>
      </c>
      <c r="C922" s="7" t="s">
        <v>1548</v>
      </c>
      <c r="D922" s="7" t="s">
        <v>2419</v>
      </c>
      <c r="E922" s="7" t="s">
        <v>2420</v>
      </c>
      <c r="F922" s="59" t="s">
        <v>2650</v>
      </c>
      <c r="G922" s="16">
        <v>0</v>
      </c>
      <c r="H922" s="28" t="s">
        <v>3699</v>
      </c>
      <c r="I922" s="16" t="s">
        <v>2647</v>
      </c>
      <c r="J922" s="16" t="s">
        <v>2647</v>
      </c>
      <c r="K922" s="59" t="s">
        <v>2648</v>
      </c>
      <c r="L922" s="16" t="s">
        <v>30</v>
      </c>
      <c r="M922" s="59" t="s">
        <v>2649</v>
      </c>
      <c r="N922" s="7" t="s">
        <v>2630</v>
      </c>
      <c r="O922" s="58">
        <v>5</v>
      </c>
      <c r="P922" s="58">
        <v>52155.68</v>
      </c>
      <c r="Q922" s="24">
        <f t="shared" si="28"/>
        <v>260778.4</v>
      </c>
      <c r="R922" s="24">
        <f t="shared" si="29"/>
        <v>292071.80800000002</v>
      </c>
      <c r="S922" s="16" t="s">
        <v>61</v>
      </c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77"/>
      <c r="AK922" s="66"/>
      <c r="AL922" s="79"/>
      <c r="AM922" s="79"/>
      <c r="AN922" s="79"/>
      <c r="AO922" s="79"/>
      <c r="AP922" s="79"/>
    </row>
    <row r="923" spans="1:42" ht="94.5" x14ac:dyDescent="0.25">
      <c r="A923" s="16" t="s">
        <v>3556</v>
      </c>
      <c r="B923" s="57" t="s">
        <v>2421</v>
      </c>
      <c r="C923" s="7" t="s">
        <v>2422</v>
      </c>
      <c r="D923" s="7" t="s">
        <v>2115</v>
      </c>
      <c r="E923" s="7" t="s">
        <v>2423</v>
      </c>
      <c r="F923" s="59" t="s">
        <v>2650</v>
      </c>
      <c r="G923" s="16">
        <v>0</v>
      </c>
      <c r="H923" s="28" t="s">
        <v>3699</v>
      </c>
      <c r="I923" s="16" t="s">
        <v>2647</v>
      </c>
      <c r="J923" s="16" t="s">
        <v>2647</v>
      </c>
      <c r="K923" s="59" t="s">
        <v>2648</v>
      </c>
      <c r="L923" s="16" t="s">
        <v>30</v>
      </c>
      <c r="M923" s="59" t="s">
        <v>2649</v>
      </c>
      <c r="N923" s="7" t="s">
        <v>2630</v>
      </c>
      <c r="O923" s="58">
        <v>1</v>
      </c>
      <c r="P923" s="58">
        <v>261000</v>
      </c>
      <c r="Q923" s="24">
        <f t="shared" si="28"/>
        <v>261000</v>
      </c>
      <c r="R923" s="24">
        <f t="shared" si="29"/>
        <v>292320</v>
      </c>
      <c r="S923" s="16" t="s">
        <v>61</v>
      </c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77"/>
      <c r="AK923" s="66"/>
      <c r="AL923" s="79"/>
      <c r="AM923" s="79"/>
      <c r="AN923" s="79"/>
      <c r="AO923" s="79"/>
      <c r="AP923" s="79"/>
    </row>
    <row r="924" spans="1:42" ht="94.5" x14ac:dyDescent="0.25">
      <c r="A924" s="16" t="s">
        <v>3557</v>
      </c>
      <c r="B924" s="57" t="s">
        <v>2424</v>
      </c>
      <c r="C924" s="7" t="s">
        <v>728</v>
      </c>
      <c r="D924" s="7" t="s">
        <v>2425</v>
      </c>
      <c r="E924" s="7" t="s">
        <v>2426</v>
      </c>
      <c r="F924" s="59" t="s">
        <v>2650</v>
      </c>
      <c r="G924" s="16">
        <v>0</v>
      </c>
      <c r="H924" s="28" t="s">
        <v>3699</v>
      </c>
      <c r="I924" s="16" t="s">
        <v>2647</v>
      </c>
      <c r="J924" s="16" t="s">
        <v>2647</v>
      </c>
      <c r="K924" s="59" t="s">
        <v>2648</v>
      </c>
      <c r="L924" s="16" t="s">
        <v>30</v>
      </c>
      <c r="M924" s="59" t="s">
        <v>2649</v>
      </c>
      <c r="N924" s="7" t="s">
        <v>2630</v>
      </c>
      <c r="O924" s="58">
        <v>4</v>
      </c>
      <c r="P924" s="81">
        <v>26331.33</v>
      </c>
      <c r="Q924" s="24">
        <f t="shared" si="28"/>
        <v>105325.32</v>
      </c>
      <c r="R924" s="24">
        <f t="shared" si="29"/>
        <v>117964.35840000001</v>
      </c>
      <c r="S924" s="16" t="s">
        <v>61</v>
      </c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77"/>
      <c r="AK924" s="66"/>
      <c r="AL924" s="79"/>
      <c r="AM924" s="79"/>
      <c r="AN924" s="79"/>
      <c r="AO924" s="79"/>
      <c r="AP924" s="79"/>
    </row>
    <row r="925" spans="1:42" ht="94.5" x14ac:dyDescent="0.25">
      <c r="A925" s="16" t="s">
        <v>3558</v>
      </c>
      <c r="B925" s="57" t="s">
        <v>2427</v>
      </c>
      <c r="C925" s="7" t="s">
        <v>1753</v>
      </c>
      <c r="D925" s="7" t="s">
        <v>2428</v>
      </c>
      <c r="E925" s="7" t="s">
        <v>2429</v>
      </c>
      <c r="F925" s="59" t="s">
        <v>2650</v>
      </c>
      <c r="G925" s="16">
        <v>0</v>
      </c>
      <c r="H925" s="28" t="s">
        <v>3699</v>
      </c>
      <c r="I925" s="16" t="s">
        <v>2647</v>
      </c>
      <c r="J925" s="16" t="s">
        <v>2647</v>
      </c>
      <c r="K925" s="59" t="s">
        <v>2648</v>
      </c>
      <c r="L925" s="16" t="s">
        <v>30</v>
      </c>
      <c r="M925" s="59" t="s">
        <v>2649</v>
      </c>
      <c r="N925" s="7" t="s">
        <v>2630</v>
      </c>
      <c r="O925" s="58">
        <v>4</v>
      </c>
      <c r="P925" s="58">
        <v>65303.18</v>
      </c>
      <c r="Q925" s="24">
        <f t="shared" si="28"/>
        <v>261212.72</v>
      </c>
      <c r="R925" s="24">
        <f t="shared" si="29"/>
        <v>292558.2464</v>
      </c>
      <c r="S925" s="16" t="s">
        <v>61</v>
      </c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77"/>
      <c r="AK925" s="66"/>
      <c r="AL925" s="79"/>
      <c r="AM925" s="79"/>
      <c r="AN925" s="79"/>
      <c r="AO925" s="79"/>
      <c r="AP925" s="79"/>
    </row>
    <row r="926" spans="1:42" ht="94.5" x14ac:dyDescent="0.25">
      <c r="A926" s="16" t="s">
        <v>3559</v>
      </c>
      <c r="B926" s="57" t="s">
        <v>2430</v>
      </c>
      <c r="C926" s="7" t="s">
        <v>2431</v>
      </c>
      <c r="D926" s="7" t="s">
        <v>2432</v>
      </c>
      <c r="E926" s="7" t="s">
        <v>2433</v>
      </c>
      <c r="F926" s="59" t="s">
        <v>2650</v>
      </c>
      <c r="G926" s="16">
        <v>0</v>
      </c>
      <c r="H926" s="28" t="s">
        <v>3699</v>
      </c>
      <c r="I926" s="16" t="s">
        <v>2647</v>
      </c>
      <c r="J926" s="16" t="s">
        <v>2647</v>
      </c>
      <c r="K926" s="59" t="s">
        <v>2648</v>
      </c>
      <c r="L926" s="16" t="s">
        <v>30</v>
      </c>
      <c r="M926" s="59" t="s">
        <v>2649</v>
      </c>
      <c r="N926" s="7" t="s">
        <v>2630</v>
      </c>
      <c r="O926" s="58">
        <v>10</v>
      </c>
      <c r="P926" s="58">
        <v>26208.12</v>
      </c>
      <c r="Q926" s="24">
        <f t="shared" si="28"/>
        <v>262081.19999999998</v>
      </c>
      <c r="R926" s="24">
        <f t="shared" si="29"/>
        <v>293530.94400000002</v>
      </c>
      <c r="S926" s="16" t="s">
        <v>61</v>
      </c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77"/>
      <c r="AK926" s="66"/>
      <c r="AL926" s="79"/>
      <c r="AM926" s="79"/>
      <c r="AN926" s="79"/>
      <c r="AO926" s="79"/>
      <c r="AP926" s="79"/>
    </row>
    <row r="927" spans="1:42" ht="94.5" x14ac:dyDescent="0.25">
      <c r="A927" s="16" t="s">
        <v>3560</v>
      </c>
      <c r="B927" s="57" t="s">
        <v>2434</v>
      </c>
      <c r="C927" s="7" t="s">
        <v>1180</v>
      </c>
      <c r="D927" s="7" t="s">
        <v>2435</v>
      </c>
      <c r="E927" s="7" t="s">
        <v>2436</v>
      </c>
      <c r="F927" s="59" t="s">
        <v>2650</v>
      </c>
      <c r="G927" s="16">
        <v>0</v>
      </c>
      <c r="H927" s="28" t="s">
        <v>3699</v>
      </c>
      <c r="I927" s="16" t="s">
        <v>2647</v>
      </c>
      <c r="J927" s="16" t="s">
        <v>2647</v>
      </c>
      <c r="K927" s="59" t="s">
        <v>2648</v>
      </c>
      <c r="L927" s="16" t="s">
        <v>30</v>
      </c>
      <c r="M927" s="59" t="s">
        <v>2649</v>
      </c>
      <c r="N927" s="7" t="s">
        <v>2630</v>
      </c>
      <c r="O927" s="58">
        <v>500</v>
      </c>
      <c r="P927" s="58">
        <v>530</v>
      </c>
      <c r="Q927" s="24">
        <f t="shared" si="28"/>
        <v>265000</v>
      </c>
      <c r="R927" s="24">
        <f t="shared" si="29"/>
        <v>296800</v>
      </c>
      <c r="S927" s="16" t="s">
        <v>61</v>
      </c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77"/>
      <c r="AK927" s="66"/>
      <c r="AL927" s="79"/>
      <c r="AM927" s="79"/>
      <c r="AN927" s="79"/>
      <c r="AO927" s="79"/>
      <c r="AP927" s="79"/>
    </row>
    <row r="928" spans="1:42" ht="94.5" x14ac:dyDescent="0.25">
      <c r="A928" s="16" t="s">
        <v>3561</v>
      </c>
      <c r="B928" s="57" t="s">
        <v>251</v>
      </c>
      <c r="C928" s="7" t="s">
        <v>252</v>
      </c>
      <c r="D928" s="7" t="s">
        <v>253</v>
      </c>
      <c r="E928" s="7" t="s">
        <v>2437</v>
      </c>
      <c r="F928" s="59" t="s">
        <v>2650</v>
      </c>
      <c r="G928" s="16">
        <v>0</v>
      </c>
      <c r="H928" s="28" t="s">
        <v>3699</v>
      </c>
      <c r="I928" s="16" t="s">
        <v>2647</v>
      </c>
      <c r="J928" s="16" t="s">
        <v>2647</v>
      </c>
      <c r="K928" s="59" t="s">
        <v>2648</v>
      </c>
      <c r="L928" s="16" t="s">
        <v>30</v>
      </c>
      <c r="M928" s="59" t="s">
        <v>2649</v>
      </c>
      <c r="N928" s="7" t="s">
        <v>2630</v>
      </c>
      <c r="O928" s="58">
        <v>17</v>
      </c>
      <c r="P928" s="58">
        <v>15739.5</v>
      </c>
      <c r="Q928" s="24">
        <f t="shared" si="28"/>
        <v>267571.5</v>
      </c>
      <c r="R928" s="24">
        <f t="shared" si="29"/>
        <v>299680.08</v>
      </c>
      <c r="S928" s="16" t="s">
        <v>61</v>
      </c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77"/>
      <c r="AK928" s="66"/>
      <c r="AL928" s="79"/>
      <c r="AM928" s="79"/>
      <c r="AN928" s="79"/>
      <c r="AO928" s="79"/>
      <c r="AP928" s="79"/>
    </row>
    <row r="929" spans="1:42" ht="94.5" x14ac:dyDescent="0.25">
      <c r="A929" s="16" t="s">
        <v>3562</v>
      </c>
      <c r="B929" s="57" t="s">
        <v>2438</v>
      </c>
      <c r="C929" s="7" t="s">
        <v>2439</v>
      </c>
      <c r="D929" s="7" t="s">
        <v>261</v>
      </c>
      <c r="E929" s="7" t="s">
        <v>2440</v>
      </c>
      <c r="F929" s="59" t="s">
        <v>2650</v>
      </c>
      <c r="G929" s="16">
        <v>0</v>
      </c>
      <c r="H929" s="28" t="s">
        <v>3699</v>
      </c>
      <c r="I929" s="16" t="s">
        <v>2647</v>
      </c>
      <c r="J929" s="16" t="s">
        <v>2647</v>
      </c>
      <c r="K929" s="59" t="s">
        <v>2648</v>
      </c>
      <c r="L929" s="16" t="s">
        <v>30</v>
      </c>
      <c r="M929" s="59" t="s">
        <v>2649</v>
      </c>
      <c r="N929" s="7" t="s">
        <v>2630</v>
      </c>
      <c r="O929" s="58">
        <v>16</v>
      </c>
      <c r="P929" s="58">
        <v>16723.54</v>
      </c>
      <c r="Q929" s="24">
        <f t="shared" si="28"/>
        <v>267576.64</v>
      </c>
      <c r="R929" s="24">
        <f t="shared" si="29"/>
        <v>299685.83680000005</v>
      </c>
      <c r="S929" s="16" t="s">
        <v>61</v>
      </c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77"/>
      <c r="AK929" s="66"/>
      <c r="AL929" s="79"/>
      <c r="AM929" s="79"/>
      <c r="AN929" s="79"/>
      <c r="AO929" s="79"/>
      <c r="AP929" s="79"/>
    </row>
    <row r="930" spans="1:42" ht="94.5" x14ac:dyDescent="0.25">
      <c r="A930" s="16" t="s">
        <v>3563</v>
      </c>
      <c r="B930" s="57" t="s">
        <v>2441</v>
      </c>
      <c r="C930" s="7" t="s">
        <v>2442</v>
      </c>
      <c r="D930" s="7" t="s">
        <v>2443</v>
      </c>
      <c r="E930" s="7" t="s">
        <v>2444</v>
      </c>
      <c r="F930" s="59" t="s">
        <v>2650</v>
      </c>
      <c r="G930" s="16">
        <v>0</v>
      </c>
      <c r="H930" s="28" t="s">
        <v>3699</v>
      </c>
      <c r="I930" s="16" t="s">
        <v>2647</v>
      </c>
      <c r="J930" s="16" t="s">
        <v>2647</v>
      </c>
      <c r="K930" s="59" t="s">
        <v>2648</v>
      </c>
      <c r="L930" s="16" t="s">
        <v>30</v>
      </c>
      <c r="M930" s="59" t="s">
        <v>2649</v>
      </c>
      <c r="N930" s="7" t="s">
        <v>2630</v>
      </c>
      <c r="O930" s="58">
        <v>20</v>
      </c>
      <c r="P930" s="58">
        <v>13389.97</v>
      </c>
      <c r="Q930" s="24">
        <f t="shared" si="28"/>
        <v>267799.39999999997</v>
      </c>
      <c r="R930" s="24">
        <f t="shared" si="29"/>
        <v>299935.32799999998</v>
      </c>
      <c r="S930" s="16" t="s">
        <v>61</v>
      </c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77"/>
      <c r="AK930" s="66"/>
      <c r="AL930" s="79"/>
      <c r="AM930" s="79"/>
      <c r="AN930" s="79"/>
      <c r="AO930" s="79"/>
      <c r="AP930" s="79"/>
    </row>
    <row r="931" spans="1:42" ht="94.5" x14ac:dyDescent="0.25">
      <c r="A931" s="16" t="s">
        <v>3564</v>
      </c>
      <c r="B931" s="57" t="s">
        <v>2220</v>
      </c>
      <c r="C931" s="7" t="s">
        <v>801</v>
      </c>
      <c r="D931" s="7" t="s">
        <v>2221</v>
      </c>
      <c r="E931" s="7" t="s">
        <v>2445</v>
      </c>
      <c r="F931" s="59" t="s">
        <v>2650</v>
      </c>
      <c r="G931" s="16">
        <v>0</v>
      </c>
      <c r="H931" s="28" t="s">
        <v>3699</v>
      </c>
      <c r="I931" s="16" t="s">
        <v>2647</v>
      </c>
      <c r="J931" s="16" t="s">
        <v>2647</v>
      </c>
      <c r="K931" s="59" t="s">
        <v>2648</v>
      </c>
      <c r="L931" s="16" t="s">
        <v>30</v>
      </c>
      <c r="M931" s="59" t="s">
        <v>2649</v>
      </c>
      <c r="N931" s="7" t="s">
        <v>2630</v>
      </c>
      <c r="O931" s="58">
        <v>200</v>
      </c>
      <c r="P931" s="58">
        <v>1341.47</v>
      </c>
      <c r="Q931" s="24">
        <f t="shared" si="28"/>
        <v>268294</v>
      </c>
      <c r="R931" s="24">
        <f t="shared" si="29"/>
        <v>300489.28000000003</v>
      </c>
      <c r="S931" s="16" t="s">
        <v>61</v>
      </c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77"/>
      <c r="AK931" s="66"/>
      <c r="AL931" s="79"/>
      <c r="AM931" s="79"/>
      <c r="AN931" s="79"/>
      <c r="AO931" s="79"/>
      <c r="AP931" s="79"/>
    </row>
    <row r="932" spans="1:42" ht="94.5" x14ac:dyDescent="0.25">
      <c r="A932" s="16" t="s">
        <v>3565</v>
      </c>
      <c r="B932" s="57" t="s">
        <v>1025</v>
      </c>
      <c r="C932" s="7" t="s">
        <v>1026</v>
      </c>
      <c r="D932" s="7" t="s">
        <v>1027</v>
      </c>
      <c r="E932" s="7" t="s">
        <v>2446</v>
      </c>
      <c r="F932" s="59" t="s">
        <v>2650</v>
      </c>
      <c r="G932" s="16">
        <v>0</v>
      </c>
      <c r="H932" s="28" t="s">
        <v>3699</v>
      </c>
      <c r="I932" s="16" t="s">
        <v>2647</v>
      </c>
      <c r="J932" s="16" t="s">
        <v>2647</v>
      </c>
      <c r="K932" s="59" t="s">
        <v>2648</v>
      </c>
      <c r="L932" s="16" t="s">
        <v>30</v>
      </c>
      <c r="M932" s="59" t="s">
        <v>2649</v>
      </c>
      <c r="N932" s="7" t="s">
        <v>2630</v>
      </c>
      <c r="O932" s="58">
        <v>2</v>
      </c>
      <c r="P932" s="58">
        <v>134431.72</v>
      </c>
      <c r="Q932" s="24">
        <f t="shared" si="28"/>
        <v>268863.44</v>
      </c>
      <c r="R932" s="24">
        <f t="shared" si="29"/>
        <v>301127.0528</v>
      </c>
      <c r="S932" s="16" t="s">
        <v>61</v>
      </c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77"/>
      <c r="AK932" s="66"/>
      <c r="AL932" s="79"/>
      <c r="AM932" s="79"/>
      <c r="AN932" s="79"/>
      <c r="AO932" s="79"/>
      <c r="AP932" s="79"/>
    </row>
    <row r="933" spans="1:42" ht="94.5" x14ac:dyDescent="0.25">
      <c r="A933" s="16" t="s">
        <v>3566</v>
      </c>
      <c r="B933" s="57" t="s">
        <v>557</v>
      </c>
      <c r="C933" s="7" t="s">
        <v>558</v>
      </c>
      <c r="D933" s="7" t="s">
        <v>559</v>
      </c>
      <c r="E933" s="7" t="s">
        <v>2447</v>
      </c>
      <c r="F933" s="59" t="s">
        <v>2650</v>
      </c>
      <c r="G933" s="16">
        <v>0</v>
      </c>
      <c r="H933" s="28" t="s">
        <v>3699</v>
      </c>
      <c r="I933" s="16" t="s">
        <v>2647</v>
      </c>
      <c r="J933" s="16" t="s">
        <v>2647</v>
      </c>
      <c r="K933" s="59" t="s">
        <v>2648</v>
      </c>
      <c r="L933" s="16" t="s">
        <v>30</v>
      </c>
      <c r="M933" s="59" t="s">
        <v>2649</v>
      </c>
      <c r="N933" s="7" t="s">
        <v>2630</v>
      </c>
      <c r="O933" s="58">
        <v>10</v>
      </c>
      <c r="P933" s="58">
        <v>26923.4</v>
      </c>
      <c r="Q933" s="24">
        <f t="shared" si="28"/>
        <v>269234</v>
      </c>
      <c r="R933" s="24">
        <f t="shared" si="29"/>
        <v>301542.08</v>
      </c>
      <c r="S933" s="16" t="s">
        <v>61</v>
      </c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77"/>
      <c r="AK933" s="66"/>
      <c r="AL933" s="79"/>
      <c r="AM933" s="79"/>
      <c r="AN933" s="79"/>
      <c r="AO933" s="79"/>
      <c r="AP933" s="79"/>
    </row>
    <row r="934" spans="1:42" ht="94.5" x14ac:dyDescent="0.25">
      <c r="A934" s="16" t="s">
        <v>3567</v>
      </c>
      <c r="B934" s="57" t="s">
        <v>2448</v>
      </c>
      <c r="C934" s="7" t="s">
        <v>2449</v>
      </c>
      <c r="D934" s="7" t="s">
        <v>2450</v>
      </c>
      <c r="E934" s="7" t="s">
        <v>2451</v>
      </c>
      <c r="F934" s="59" t="s">
        <v>2650</v>
      </c>
      <c r="G934" s="16">
        <v>0</v>
      </c>
      <c r="H934" s="28" t="s">
        <v>3699</v>
      </c>
      <c r="I934" s="16" t="s">
        <v>2647</v>
      </c>
      <c r="J934" s="16" t="s">
        <v>2647</v>
      </c>
      <c r="K934" s="59" t="s">
        <v>2648</v>
      </c>
      <c r="L934" s="16" t="s">
        <v>30</v>
      </c>
      <c r="M934" s="59" t="s">
        <v>2649</v>
      </c>
      <c r="N934" s="7" t="s">
        <v>2630</v>
      </c>
      <c r="O934" s="58">
        <v>5</v>
      </c>
      <c r="P934" s="58">
        <v>17967.71</v>
      </c>
      <c r="Q934" s="24">
        <f t="shared" si="28"/>
        <v>89838.549999999988</v>
      </c>
      <c r="R934" s="24">
        <f t="shared" si="29"/>
        <v>100619.17599999999</v>
      </c>
      <c r="S934" s="16" t="s">
        <v>61</v>
      </c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77"/>
      <c r="AK934" s="66"/>
      <c r="AL934" s="79"/>
      <c r="AM934" s="79"/>
      <c r="AN934" s="79"/>
      <c r="AO934" s="79"/>
      <c r="AP934" s="79"/>
    </row>
    <row r="935" spans="1:42" ht="94.5" x14ac:dyDescent="0.25">
      <c r="A935" s="16" t="s">
        <v>3568</v>
      </c>
      <c r="B935" s="57" t="s">
        <v>400</v>
      </c>
      <c r="C935" s="7" t="s">
        <v>401</v>
      </c>
      <c r="D935" s="7" t="s">
        <v>402</v>
      </c>
      <c r="E935" s="7" t="s">
        <v>2452</v>
      </c>
      <c r="F935" s="59" t="s">
        <v>2650</v>
      </c>
      <c r="G935" s="16">
        <v>0</v>
      </c>
      <c r="H935" s="28" t="s">
        <v>3699</v>
      </c>
      <c r="I935" s="16" t="s">
        <v>2647</v>
      </c>
      <c r="J935" s="16" t="s">
        <v>2647</v>
      </c>
      <c r="K935" s="59" t="s">
        <v>2648</v>
      </c>
      <c r="L935" s="16" t="s">
        <v>30</v>
      </c>
      <c r="M935" s="59" t="s">
        <v>2649</v>
      </c>
      <c r="N935" s="7" t="s">
        <v>2635</v>
      </c>
      <c r="O935" s="58">
        <v>4</v>
      </c>
      <c r="P935" s="58">
        <v>67406.850000000006</v>
      </c>
      <c r="Q935" s="24">
        <f t="shared" si="28"/>
        <v>269627.40000000002</v>
      </c>
      <c r="R935" s="24">
        <f t="shared" si="29"/>
        <v>301982.68800000008</v>
      </c>
      <c r="S935" s="16" t="s">
        <v>61</v>
      </c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77"/>
      <c r="AK935" s="66"/>
      <c r="AL935" s="79"/>
      <c r="AM935" s="79"/>
      <c r="AN935" s="79"/>
      <c r="AO935" s="79"/>
      <c r="AP935" s="79"/>
    </row>
    <row r="936" spans="1:42" ht="94.5" x14ac:dyDescent="0.25">
      <c r="A936" s="16" t="s">
        <v>3569</v>
      </c>
      <c r="B936" s="57" t="s">
        <v>2453</v>
      </c>
      <c r="C936" s="7" t="s">
        <v>2454</v>
      </c>
      <c r="D936" s="7" t="s">
        <v>2455</v>
      </c>
      <c r="E936" s="7" t="s">
        <v>2456</v>
      </c>
      <c r="F936" s="59" t="s">
        <v>2650</v>
      </c>
      <c r="G936" s="16">
        <v>0</v>
      </c>
      <c r="H936" s="28" t="s">
        <v>3699</v>
      </c>
      <c r="I936" s="16" t="s">
        <v>2647</v>
      </c>
      <c r="J936" s="16" t="s">
        <v>2647</v>
      </c>
      <c r="K936" s="59" t="s">
        <v>2648</v>
      </c>
      <c r="L936" s="16" t="s">
        <v>30</v>
      </c>
      <c r="M936" s="59" t="s">
        <v>2649</v>
      </c>
      <c r="N936" s="7" t="s">
        <v>2630</v>
      </c>
      <c r="O936" s="58">
        <v>46</v>
      </c>
      <c r="P936" s="58">
        <v>5883.05</v>
      </c>
      <c r="Q936" s="24">
        <f t="shared" si="28"/>
        <v>270620.3</v>
      </c>
      <c r="R936" s="24">
        <f t="shared" si="29"/>
        <v>303094.73600000003</v>
      </c>
      <c r="S936" s="16" t="s">
        <v>61</v>
      </c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77"/>
      <c r="AK936" s="66"/>
      <c r="AL936" s="79"/>
      <c r="AM936" s="79"/>
      <c r="AN936" s="79"/>
      <c r="AO936" s="79"/>
      <c r="AP936" s="79"/>
    </row>
    <row r="937" spans="1:42" ht="94.5" x14ac:dyDescent="0.25">
      <c r="A937" s="16" t="s">
        <v>3570</v>
      </c>
      <c r="B937" s="57" t="s">
        <v>2457</v>
      </c>
      <c r="C937" s="7" t="s">
        <v>2458</v>
      </c>
      <c r="D937" s="7" t="s">
        <v>2459</v>
      </c>
      <c r="E937" s="7" t="s">
        <v>2460</v>
      </c>
      <c r="F937" s="59" t="s">
        <v>2650</v>
      </c>
      <c r="G937" s="16">
        <v>0</v>
      </c>
      <c r="H937" s="28" t="s">
        <v>3699</v>
      </c>
      <c r="I937" s="16" t="s">
        <v>2647</v>
      </c>
      <c r="J937" s="16" t="s">
        <v>2647</v>
      </c>
      <c r="K937" s="59" t="s">
        <v>2648</v>
      </c>
      <c r="L937" s="16" t="s">
        <v>30</v>
      </c>
      <c r="M937" s="59" t="s">
        <v>2649</v>
      </c>
      <c r="N937" s="7" t="s">
        <v>2630</v>
      </c>
      <c r="O937" s="58">
        <v>2</v>
      </c>
      <c r="P937" s="58">
        <v>135424.91</v>
      </c>
      <c r="Q937" s="24">
        <f t="shared" si="28"/>
        <v>270849.82</v>
      </c>
      <c r="R937" s="24">
        <f t="shared" si="29"/>
        <v>303351.79840000003</v>
      </c>
      <c r="S937" s="16" t="s">
        <v>61</v>
      </c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77"/>
      <c r="AK937" s="66"/>
      <c r="AL937" s="79"/>
      <c r="AM937" s="79"/>
      <c r="AN937" s="79"/>
      <c r="AO937" s="79"/>
      <c r="AP937" s="79"/>
    </row>
    <row r="938" spans="1:42" ht="94.5" x14ac:dyDescent="0.25">
      <c r="A938" s="16" t="s">
        <v>3571</v>
      </c>
      <c r="B938" s="57" t="s">
        <v>280</v>
      </c>
      <c r="C938" s="7" t="s">
        <v>281</v>
      </c>
      <c r="D938" s="7" t="s">
        <v>282</v>
      </c>
      <c r="E938" s="7" t="s">
        <v>2461</v>
      </c>
      <c r="F938" s="59" t="s">
        <v>2650</v>
      </c>
      <c r="G938" s="16">
        <v>0</v>
      </c>
      <c r="H938" s="28" t="s">
        <v>3699</v>
      </c>
      <c r="I938" s="16" t="s">
        <v>2647</v>
      </c>
      <c r="J938" s="16" t="s">
        <v>2647</v>
      </c>
      <c r="K938" s="59" t="s">
        <v>2648</v>
      </c>
      <c r="L938" s="16" t="s">
        <v>30</v>
      </c>
      <c r="M938" s="59" t="s">
        <v>2649</v>
      </c>
      <c r="N938" s="7" t="s">
        <v>2630</v>
      </c>
      <c r="O938" s="58">
        <v>72</v>
      </c>
      <c r="P938" s="58">
        <v>3765.3</v>
      </c>
      <c r="Q938" s="24">
        <f t="shared" si="28"/>
        <v>271101.60000000003</v>
      </c>
      <c r="R938" s="24">
        <f t="shared" si="29"/>
        <v>303633.79200000007</v>
      </c>
      <c r="S938" s="16" t="s">
        <v>61</v>
      </c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77"/>
      <c r="AK938" s="66"/>
      <c r="AL938" s="79"/>
      <c r="AM938" s="79"/>
      <c r="AN938" s="79"/>
      <c r="AO938" s="79"/>
      <c r="AP938" s="79"/>
    </row>
    <row r="939" spans="1:42" ht="94.5" x14ac:dyDescent="0.25">
      <c r="A939" s="16" t="s">
        <v>3572</v>
      </c>
      <c r="B939" s="57" t="s">
        <v>2462</v>
      </c>
      <c r="C939" s="7" t="s">
        <v>2463</v>
      </c>
      <c r="D939" s="7" t="s">
        <v>2464</v>
      </c>
      <c r="E939" s="7" t="s">
        <v>2465</v>
      </c>
      <c r="F939" s="59" t="s">
        <v>2650</v>
      </c>
      <c r="G939" s="16">
        <v>0</v>
      </c>
      <c r="H939" s="28" t="s">
        <v>3699</v>
      </c>
      <c r="I939" s="16" t="s">
        <v>2647</v>
      </c>
      <c r="J939" s="16" t="s">
        <v>2647</v>
      </c>
      <c r="K939" s="59" t="s">
        <v>2648</v>
      </c>
      <c r="L939" s="16" t="s">
        <v>30</v>
      </c>
      <c r="M939" s="59" t="s">
        <v>2649</v>
      </c>
      <c r="N939" s="7" t="s">
        <v>2629</v>
      </c>
      <c r="O939" s="81">
        <v>5</v>
      </c>
      <c r="P939" s="58">
        <v>27165.599999999999</v>
      </c>
      <c r="Q939" s="24">
        <f t="shared" si="28"/>
        <v>135828</v>
      </c>
      <c r="R939" s="24">
        <f t="shared" si="29"/>
        <v>152127.36000000002</v>
      </c>
      <c r="S939" s="16" t="s">
        <v>61</v>
      </c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77"/>
      <c r="AK939" s="66"/>
      <c r="AL939" s="79"/>
      <c r="AM939" s="79"/>
      <c r="AN939" s="79"/>
      <c r="AO939" s="79"/>
      <c r="AP939" s="79"/>
    </row>
    <row r="940" spans="1:42" ht="94.5" x14ac:dyDescent="0.25">
      <c r="A940" s="16" t="s">
        <v>3573</v>
      </c>
      <c r="B940" s="57" t="s">
        <v>1218</v>
      </c>
      <c r="C940" s="7" t="s">
        <v>1219</v>
      </c>
      <c r="D940" s="7" t="s">
        <v>1220</v>
      </c>
      <c r="E940" s="7" t="s">
        <v>2466</v>
      </c>
      <c r="F940" s="59" t="s">
        <v>2650</v>
      </c>
      <c r="G940" s="16">
        <v>0</v>
      </c>
      <c r="H940" s="28" t="s">
        <v>3699</v>
      </c>
      <c r="I940" s="16" t="s">
        <v>2647</v>
      </c>
      <c r="J940" s="16" t="s">
        <v>2647</v>
      </c>
      <c r="K940" s="59" t="s">
        <v>2648</v>
      </c>
      <c r="L940" s="16" t="s">
        <v>30</v>
      </c>
      <c r="M940" s="59" t="s">
        <v>2649</v>
      </c>
      <c r="N940" s="7" t="s">
        <v>2630</v>
      </c>
      <c r="O940" s="58">
        <v>12</v>
      </c>
      <c r="P940" s="58">
        <v>22708.35</v>
      </c>
      <c r="Q940" s="24">
        <f t="shared" ref="Q940:Q994" si="30">O940*P940</f>
        <v>272500.19999999995</v>
      </c>
      <c r="R940" s="24">
        <f t="shared" ref="R940:R994" si="31">Q940*1.12</f>
        <v>305200.22399999999</v>
      </c>
      <c r="S940" s="16" t="s">
        <v>61</v>
      </c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77"/>
      <c r="AK940" s="66"/>
      <c r="AL940" s="79"/>
      <c r="AM940" s="79"/>
      <c r="AN940" s="79"/>
      <c r="AO940" s="79"/>
      <c r="AP940" s="79"/>
    </row>
    <row r="941" spans="1:42" ht="94.5" x14ac:dyDescent="0.25">
      <c r="A941" s="16" t="s">
        <v>3574</v>
      </c>
      <c r="B941" s="57" t="s">
        <v>2467</v>
      </c>
      <c r="C941" s="7" t="s">
        <v>526</v>
      </c>
      <c r="D941" s="7" t="s">
        <v>2468</v>
      </c>
      <c r="E941" s="7" t="s">
        <v>2469</v>
      </c>
      <c r="F941" s="59" t="s">
        <v>2650</v>
      </c>
      <c r="G941" s="16">
        <v>0</v>
      </c>
      <c r="H941" s="28" t="s">
        <v>3699</v>
      </c>
      <c r="I941" s="16" t="s">
        <v>2647</v>
      </c>
      <c r="J941" s="16" t="s">
        <v>2647</v>
      </c>
      <c r="K941" s="59" t="s">
        <v>2648</v>
      </c>
      <c r="L941" s="16" t="s">
        <v>30</v>
      </c>
      <c r="M941" s="59" t="s">
        <v>2649</v>
      </c>
      <c r="N941" s="7" t="s">
        <v>2630</v>
      </c>
      <c r="O941" s="58">
        <v>20</v>
      </c>
      <c r="P941" s="58">
        <v>13671</v>
      </c>
      <c r="Q941" s="24">
        <f t="shared" si="30"/>
        <v>273420</v>
      </c>
      <c r="R941" s="24">
        <f t="shared" si="31"/>
        <v>306230.40000000002</v>
      </c>
      <c r="S941" s="16" t="s">
        <v>61</v>
      </c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77"/>
      <c r="AK941" s="66"/>
      <c r="AL941" s="79"/>
      <c r="AM941" s="79"/>
      <c r="AN941" s="79"/>
      <c r="AO941" s="79"/>
      <c r="AP941" s="79"/>
    </row>
    <row r="942" spans="1:42" ht="94.5" x14ac:dyDescent="0.25">
      <c r="A942" s="16" t="s">
        <v>3575</v>
      </c>
      <c r="B942" s="57" t="s">
        <v>824</v>
      </c>
      <c r="C942" s="7" t="s">
        <v>825</v>
      </c>
      <c r="D942" s="7" t="s">
        <v>826</v>
      </c>
      <c r="E942" s="7" t="s">
        <v>2470</v>
      </c>
      <c r="F942" s="59" t="s">
        <v>2650</v>
      </c>
      <c r="G942" s="16">
        <v>0</v>
      </c>
      <c r="H942" s="28" t="s">
        <v>3699</v>
      </c>
      <c r="I942" s="16" t="s">
        <v>2647</v>
      </c>
      <c r="J942" s="16" t="s">
        <v>2647</v>
      </c>
      <c r="K942" s="59" t="s">
        <v>2648</v>
      </c>
      <c r="L942" s="16" t="s">
        <v>30</v>
      </c>
      <c r="M942" s="59" t="s">
        <v>2649</v>
      </c>
      <c r="N942" s="7" t="s">
        <v>2630</v>
      </c>
      <c r="O942" s="58">
        <v>8</v>
      </c>
      <c r="P942" s="58">
        <v>34270.33</v>
      </c>
      <c r="Q942" s="24">
        <f t="shared" si="30"/>
        <v>274162.64</v>
      </c>
      <c r="R942" s="24">
        <f t="shared" si="31"/>
        <v>307062.15680000006</v>
      </c>
      <c r="S942" s="16" t="s">
        <v>61</v>
      </c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77"/>
      <c r="AK942" s="66"/>
      <c r="AL942" s="79"/>
      <c r="AM942" s="79"/>
      <c r="AN942" s="79"/>
      <c r="AO942" s="79"/>
      <c r="AP942" s="79"/>
    </row>
    <row r="943" spans="1:42" ht="94.5" x14ac:dyDescent="0.25">
      <c r="A943" s="16" t="s">
        <v>3576</v>
      </c>
      <c r="B943" s="57" t="s">
        <v>2205</v>
      </c>
      <c r="C943" s="7" t="s">
        <v>2206</v>
      </c>
      <c r="D943" s="7" t="s">
        <v>2207</v>
      </c>
      <c r="E943" s="7" t="s">
        <v>2471</v>
      </c>
      <c r="F943" s="59" t="s">
        <v>2650</v>
      </c>
      <c r="G943" s="16">
        <v>0</v>
      </c>
      <c r="H943" s="28" t="s">
        <v>3699</v>
      </c>
      <c r="I943" s="16" t="s">
        <v>2647</v>
      </c>
      <c r="J943" s="16" t="s">
        <v>2647</v>
      </c>
      <c r="K943" s="59" t="s">
        <v>2648</v>
      </c>
      <c r="L943" s="16" t="s">
        <v>30</v>
      </c>
      <c r="M943" s="59" t="s">
        <v>2649</v>
      </c>
      <c r="N943" s="7" t="s">
        <v>2630</v>
      </c>
      <c r="O943" s="58">
        <v>50</v>
      </c>
      <c r="P943" s="58">
        <v>5505.5</v>
      </c>
      <c r="Q943" s="24">
        <f t="shared" si="30"/>
        <v>275275</v>
      </c>
      <c r="R943" s="24">
        <f t="shared" si="31"/>
        <v>308308.00000000006</v>
      </c>
      <c r="S943" s="16" t="s">
        <v>61</v>
      </c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77"/>
      <c r="AK943" s="66"/>
      <c r="AL943" s="79"/>
      <c r="AM943" s="79"/>
      <c r="AN943" s="79"/>
      <c r="AO943" s="79"/>
      <c r="AP943" s="79"/>
    </row>
    <row r="944" spans="1:42" ht="94.5" x14ac:dyDescent="0.25">
      <c r="A944" s="16" t="s">
        <v>3577</v>
      </c>
      <c r="B944" s="57" t="s">
        <v>987</v>
      </c>
      <c r="C944" s="7" t="s">
        <v>988</v>
      </c>
      <c r="D944" s="7" t="s">
        <v>989</v>
      </c>
      <c r="E944" s="7" t="s">
        <v>2472</v>
      </c>
      <c r="F944" s="59" t="s">
        <v>2650</v>
      </c>
      <c r="G944" s="16">
        <v>0</v>
      </c>
      <c r="H944" s="28" t="s">
        <v>3699</v>
      </c>
      <c r="I944" s="16" t="s">
        <v>2647</v>
      </c>
      <c r="J944" s="16" t="s">
        <v>2647</v>
      </c>
      <c r="K944" s="59" t="s">
        <v>2648</v>
      </c>
      <c r="L944" s="16" t="s">
        <v>30</v>
      </c>
      <c r="M944" s="59" t="s">
        <v>2649</v>
      </c>
      <c r="N944" s="7" t="s">
        <v>2641</v>
      </c>
      <c r="O944" s="58">
        <v>11</v>
      </c>
      <c r="P944" s="58">
        <v>25050.51</v>
      </c>
      <c r="Q944" s="24">
        <f t="shared" si="30"/>
        <v>275555.61</v>
      </c>
      <c r="R944" s="24">
        <f t="shared" si="31"/>
        <v>308622.28320000001</v>
      </c>
      <c r="S944" s="16" t="s">
        <v>61</v>
      </c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77"/>
      <c r="AK944" s="66"/>
      <c r="AL944" s="79"/>
      <c r="AM944" s="79"/>
      <c r="AN944" s="79"/>
      <c r="AO944" s="79"/>
      <c r="AP944" s="79"/>
    </row>
    <row r="945" spans="1:42" ht="94.5" x14ac:dyDescent="0.25">
      <c r="A945" s="16" t="s">
        <v>3578</v>
      </c>
      <c r="B945" s="57" t="s">
        <v>1526</v>
      </c>
      <c r="C945" s="7" t="s">
        <v>1527</v>
      </c>
      <c r="D945" s="7" t="s">
        <v>1106</v>
      </c>
      <c r="E945" s="7" t="s">
        <v>2473</v>
      </c>
      <c r="F945" s="59" t="s">
        <v>2650</v>
      </c>
      <c r="G945" s="16">
        <v>0</v>
      </c>
      <c r="H945" s="28" t="s">
        <v>3699</v>
      </c>
      <c r="I945" s="16" t="s">
        <v>2647</v>
      </c>
      <c r="J945" s="16" t="s">
        <v>2647</v>
      </c>
      <c r="K945" s="59" t="s">
        <v>2648</v>
      </c>
      <c r="L945" s="16" t="s">
        <v>30</v>
      </c>
      <c r="M945" s="59" t="s">
        <v>2649</v>
      </c>
      <c r="N945" s="7" t="s">
        <v>2630</v>
      </c>
      <c r="O945" s="58">
        <v>30</v>
      </c>
      <c r="P945" s="58">
        <v>9200</v>
      </c>
      <c r="Q945" s="24">
        <f t="shared" si="30"/>
        <v>276000</v>
      </c>
      <c r="R945" s="24">
        <f t="shared" si="31"/>
        <v>309120.00000000006</v>
      </c>
      <c r="S945" s="16" t="s">
        <v>61</v>
      </c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77"/>
      <c r="AK945" s="66"/>
      <c r="AL945" s="79"/>
      <c r="AM945" s="79"/>
      <c r="AN945" s="79"/>
      <c r="AO945" s="79"/>
      <c r="AP945" s="79"/>
    </row>
    <row r="946" spans="1:42" ht="94.5" x14ac:dyDescent="0.25">
      <c r="A946" s="16" t="s">
        <v>3579</v>
      </c>
      <c r="B946" s="57" t="s">
        <v>434</v>
      </c>
      <c r="C946" s="7" t="s">
        <v>281</v>
      </c>
      <c r="D946" s="7" t="s">
        <v>435</v>
      </c>
      <c r="E946" s="7" t="s">
        <v>2474</v>
      </c>
      <c r="F946" s="59" t="s">
        <v>2650</v>
      </c>
      <c r="G946" s="16">
        <v>0</v>
      </c>
      <c r="H946" s="28" t="s">
        <v>3699</v>
      </c>
      <c r="I946" s="16" t="s">
        <v>2647</v>
      </c>
      <c r="J946" s="16" t="s">
        <v>2647</v>
      </c>
      <c r="K946" s="59" t="s">
        <v>2648</v>
      </c>
      <c r="L946" s="16" t="s">
        <v>30</v>
      </c>
      <c r="M946" s="59" t="s">
        <v>2649</v>
      </c>
      <c r="N946" s="7" t="s">
        <v>2630</v>
      </c>
      <c r="O946" s="58">
        <v>26</v>
      </c>
      <c r="P946" s="58">
        <v>10631</v>
      </c>
      <c r="Q946" s="24">
        <f t="shared" si="30"/>
        <v>276406</v>
      </c>
      <c r="R946" s="24">
        <f t="shared" si="31"/>
        <v>309574.72000000003</v>
      </c>
      <c r="S946" s="16" t="s">
        <v>61</v>
      </c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77"/>
      <c r="AK946" s="66"/>
      <c r="AL946" s="79"/>
      <c r="AM946" s="79"/>
      <c r="AN946" s="79"/>
      <c r="AO946" s="79"/>
      <c r="AP946" s="79"/>
    </row>
    <row r="947" spans="1:42" ht="94.5" x14ac:dyDescent="0.25">
      <c r="A947" s="16" t="s">
        <v>3580</v>
      </c>
      <c r="B947" s="57" t="s">
        <v>2475</v>
      </c>
      <c r="C947" s="7" t="s">
        <v>323</v>
      </c>
      <c r="D947" s="7" t="s">
        <v>2476</v>
      </c>
      <c r="E947" s="7" t="s">
        <v>2477</v>
      </c>
      <c r="F947" s="59" t="s">
        <v>2650</v>
      </c>
      <c r="G947" s="16">
        <v>0</v>
      </c>
      <c r="H947" s="28" t="s">
        <v>3699</v>
      </c>
      <c r="I947" s="16" t="s">
        <v>2647</v>
      </c>
      <c r="J947" s="16" t="s">
        <v>2647</v>
      </c>
      <c r="K947" s="59" t="s">
        <v>2648</v>
      </c>
      <c r="L947" s="16" t="s">
        <v>30</v>
      </c>
      <c r="M947" s="59" t="s">
        <v>2649</v>
      </c>
      <c r="N947" s="7" t="s">
        <v>2630</v>
      </c>
      <c r="O947" s="58">
        <v>30</v>
      </c>
      <c r="P947" s="58">
        <v>9315</v>
      </c>
      <c r="Q947" s="24">
        <f t="shared" si="30"/>
        <v>279450</v>
      </c>
      <c r="R947" s="24">
        <f t="shared" si="31"/>
        <v>312984.00000000006</v>
      </c>
      <c r="S947" s="16" t="s">
        <v>61</v>
      </c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77"/>
      <c r="AK947" s="66"/>
      <c r="AL947" s="79"/>
      <c r="AM947" s="79"/>
      <c r="AN947" s="79"/>
      <c r="AO947" s="79"/>
      <c r="AP947" s="79"/>
    </row>
    <row r="948" spans="1:42" ht="94.5" x14ac:dyDescent="0.25">
      <c r="A948" s="16" t="s">
        <v>3581</v>
      </c>
      <c r="B948" s="57" t="s">
        <v>1909</v>
      </c>
      <c r="C948" s="7" t="s">
        <v>1910</v>
      </c>
      <c r="D948" s="7" t="s">
        <v>1911</v>
      </c>
      <c r="E948" s="7" t="s">
        <v>2478</v>
      </c>
      <c r="F948" s="59" t="s">
        <v>2650</v>
      </c>
      <c r="G948" s="16">
        <v>0</v>
      </c>
      <c r="H948" s="28" t="s">
        <v>3699</v>
      </c>
      <c r="I948" s="16" t="s">
        <v>2647</v>
      </c>
      <c r="J948" s="16" t="s">
        <v>2647</v>
      </c>
      <c r="K948" s="59" t="s">
        <v>2648</v>
      </c>
      <c r="L948" s="16" t="s">
        <v>30</v>
      </c>
      <c r="M948" s="59" t="s">
        <v>2649</v>
      </c>
      <c r="N948" s="7" t="s">
        <v>2630</v>
      </c>
      <c r="O948" s="58">
        <v>10</v>
      </c>
      <c r="P948" s="58">
        <v>27983.34</v>
      </c>
      <c r="Q948" s="24">
        <f t="shared" si="30"/>
        <v>279833.40000000002</v>
      </c>
      <c r="R948" s="24">
        <f t="shared" si="31"/>
        <v>313413.40800000005</v>
      </c>
      <c r="S948" s="16" t="s">
        <v>61</v>
      </c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77"/>
      <c r="AK948" s="66"/>
      <c r="AL948" s="79"/>
      <c r="AM948" s="79"/>
      <c r="AN948" s="79"/>
      <c r="AO948" s="79"/>
      <c r="AP948" s="79"/>
    </row>
    <row r="949" spans="1:42" ht="94.5" x14ac:dyDescent="0.25">
      <c r="A949" s="16" t="s">
        <v>3582</v>
      </c>
      <c r="B949" s="57" t="s">
        <v>789</v>
      </c>
      <c r="C949" s="7" t="s">
        <v>92</v>
      </c>
      <c r="D949" s="7" t="s">
        <v>790</v>
      </c>
      <c r="E949" s="7" t="s">
        <v>2479</v>
      </c>
      <c r="F949" s="59" t="s">
        <v>2650</v>
      </c>
      <c r="G949" s="16">
        <v>0</v>
      </c>
      <c r="H949" s="28" t="s">
        <v>3699</v>
      </c>
      <c r="I949" s="16" t="s">
        <v>2647</v>
      </c>
      <c r="J949" s="16" t="s">
        <v>2647</v>
      </c>
      <c r="K949" s="59" t="s">
        <v>2648</v>
      </c>
      <c r="L949" s="16" t="s">
        <v>30</v>
      </c>
      <c r="M949" s="59" t="s">
        <v>2649</v>
      </c>
      <c r="N949" s="7" t="s">
        <v>2630</v>
      </c>
      <c r="O949" s="58">
        <v>50</v>
      </c>
      <c r="P949" s="58">
        <v>1400</v>
      </c>
      <c r="Q949" s="24">
        <f t="shared" si="30"/>
        <v>70000</v>
      </c>
      <c r="R949" s="24">
        <f t="shared" si="31"/>
        <v>78400.000000000015</v>
      </c>
      <c r="S949" s="16" t="s">
        <v>61</v>
      </c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77"/>
      <c r="AK949" s="66"/>
      <c r="AL949" s="79"/>
      <c r="AM949" s="79"/>
      <c r="AN949" s="79"/>
      <c r="AO949" s="79"/>
      <c r="AP949" s="79"/>
    </row>
    <row r="950" spans="1:42" ht="94.5" x14ac:dyDescent="0.25">
      <c r="A950" s="16" t="s">
        <v>3583</v>
      </c>
      <c r="B950" s="57" t="s">
        <v>2427</v>
      </c>
      <c r="C950" s="7" t="s">
        <v>1753</v>
      </c>
      <c r="D950" s="7" t="s">
        <v>2428</v>
      </c>
      <c r="E950" s="7" t="s">
        <v>2480</v>
      </c>
      <c r="F950" s="59" t="s">
        <v>2650</v>
      </c>
      <c r="G950" s="16">
        <v>0</v>
      </c>
      <c r="H950" s="28" t="s">
        <v>3699</v>
      </c>
      <c r="I950" s="16" t="s">
        <v>2647</v>
      </c>
      <c r="J950" s="16" t="s">
        <v>2647</v>
      </c>
      <c r="K950" s="59" t="s">
        <v>2648</v>
      </c>
      <c r="L950" s="16" t="s">
        <v>30</v>
      </c>
      <c r="M950" s="59" t="s">
        <v>2649</v>
      </c>
      <c r="N950" s="7" t="s">
        <v>2630</v>
      </c>
      <c r="O950" s="58">
        <v>8</v>
      </c>
      <c r="P950" s="58">
        <v>35069.480000000003</v>
      </c>
      <c r="Q950" s="24">
        <f t="shared" si="30"/>
        <v>280555.84000000003</v>
      </c>
      <c r="R950" s="24">
        <f t="shared" si="31"/>
        <v>314222.54080000008</v>
      </c>
      <c r="S950" s="16" t="s">
        <v>61</v>
      </c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77"/>
      <c r="AK950" s="66"/>
      <c r="AL950" s="79"/>
      <c r="AM950" s="79"/>
      <c r="AN950" s="79"/>
      <c r="AO950" s="79"/>
      <c r="AP950" s="79"/>
    </row>
    <row r="951" spans="1:42" ht="94.5" x14ac:dyDescent="0.25">
      <c r="A951" s="16" t="s">
        <v>3584</v>
      </c>
      <c r="B951" s="57" t="s">
        <v>314</v>
      </c>
      <c r="C951" s="7" t="s">
        <v>315</v>
      </c>
      <c r="D951" s="7" t="s">
        <v>316</v>
      </c>
      <c r="E951" s="7" t="s">
        <v>2481</v>
      </c>
      <c r="F951" s="59" t="s">
        <v>2650</v>
      </c>
      <c r="G951" s="16">
        <v>0</v>
      </c>
      <c r="H951" s="28" t="s">
        <v>3699</v>
      </c>
      <c r="I951" s="16" t="s">
        <v>2647</v>
      </c>
      <c r="J951" s="16" t="s">
        <v>2647</v>
      </c>
      <c r="K951" s="59" t="s">
        <v>2648</v>
      </c>
      <c r="L951" s="16" t="s">
        <v>30</v>
      </c>
      <c r="M951" s="59" t="s">
        <v>2649</v>
      </c>
      <c r="N951" s="7" t="s">
        <v>2630</v>
      </c>
      <c r="O951" s="58">
        <v>36</v>
      </c>
      <c r="P951" s="58">
        <v>7818.51</v>
      </c>
      <c r="Q951" s="24">
        <f t="shared" si="30"/>
        <v>281466.36</v>
      </c>
      <c r="R951" s="24">
        <f t="shared" si="31"/>
        <v>315242.32320000004</v>
      </c>
      <c r="S951" s="16" t="s">
        <v>61</v>
      </c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77"/>
      <c r="AK951" s="66"/>
      <c r="AL951" s="79"/>
      <c r="AM951" s="79"/>
      <c r="AN951" s="79"/>
      <c r="AO951" s="79"/>
      <c r="AP951" s="79"/>
    </row>
    <row r="952" spans="1:42" ht="94.5" x14ac:dyDescent="0.25">
      <c r="A952" s="16" t="s">
        <v>3585</v>
      </c>
      <c r="B952" s="57" t="s">
        <v>1025</v>
      </c>
      <c r="C952" s="7" t="s">
        <v>1026</v>
      </c>
      <c r="D952" s="7" t="s">
        <v>1027</v>
      </c>
      <c r="E952" s="7" t="s">
        <v>2482</v>
      </c>
      <c r="F952" s="59" t="s">
        <v>2650</v>
      </c>
      <c r="G952" s="16">
        <v>0</v>
      </c>
      <c r="H952" s="28" t="s">
        <v>3699</v>
      </c>
      <c r="I952" s="16" t="s">
        <v>2647</v>
      </c>
      <c r="J952" s="16" t="s">
        <v>2647</v>
      </c>
      <c r="K952" s="59" t="s">
        <v>2648</v>
      </c>
      <c r="L952" s="16" t="s">
        <v>30</v>
      </c>
      <c r="M952" s="59" t="s">
        <v>2649</v>
      </c>
      <c r="N952" s="7" t="s">
        <v>2630</v>
      </c>
      <c r="O952" s="58">
        <v>4</v>
      </c>
      <c r="P952" s="58">
        <v>70722.66</v>
      </c>
      <c r="Q952" s="24">
        <f t="shared" si="30"/>
        <v>282890.64</v>
      </c>
      <c r="R952" s="24">
        <f t="shared" si="31"/>
        <v>316837.51680000004</v>
      </c>
      <c r="S952" s="16" t="s">
        <v>61</v>
      </c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77"/>
      <c r="AK952" s="66"/>
      <c r="AL952" s="79"/>
      <c r="AM952" s="79"/>
      <c r="AN952" s="79"/>
      <c r="AO952" s="79"/>
      <c r="AP952" s="79"/>
    </row>
    <row r="953" spans="1:42" ht="94.5" x14ac:dyDescent="0.25">
      <c r="A953" s="16" t="s">
        <v>3586</v>
      </c>
      <c r="B953" s="57" t="s">
        <v>1941</v>
      </c>
      <c r="C953" s="7" t="s">
        <v>1180</v>
      </c>
      <c r="D953" s="7" t="s">
        <v>1942</v>
      </c>
      <c r="E953" s="7" t="s">
        <v>2483</v>
      </c>
      <c r="F953" s="59" t="s">
        <v>2650</v>
      </c>
      <c r="G953" s="16">
        <v>0</v>
      </c>
      <c r="H953" s="28" t="s">
        <v>3699</v>
      </c>
      <c r="I953" s="16" t="s">
        <v>2647</v>
      </c>
      <c r="J953" s="16" t="s">
        <v>2647</v>
      </c>
      <c r="K953" s="59" t="s">
        <v>2648</v>
      </c>
      <c r="L953" s="16" t="s">
        <v>30</v>
      </c>
      <c r="M953" s="59" t="s">
        <v>2649</v>
      </c>
      <c r="N953" s="7" t="s">
        <v>2630</v>
      </c>
      <c r="O953" s="58">
        <v>20</v>
      </c>
      <c r="P953" s="58">
        <v>14175</v>
      </c>
      <c r="Q953" s="24">
        <f t="shared" si="30"/>
        <v>283500</v>
      </c>
      <c r="R953" s="24">
        <f t="shared" si="31"/>
        <v>317520.00000000006</v>
      </c>
      <c r="S953" s="16" t="s">
        <v>61</v>
      </c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77"/>
      <c r="AK953" s="66"/>
      <c r="AL953" s="79"/>
      <c r="AM953" s="79"/>
      <c r="AN953" s="79"/>
      <c r="AO953" s="79"/>
      <c r="AP953" s="79"/>
    </row>
    <row r="954" spans="1:42" ht="94.5" x14ac:dyDescent="0.25">
      <c r="A954" s="16" t="s">
        <v>3587</v>
      </c>
      <c r="B954" s="57" t="s">
        <v>987</v>
      </c>
      <c r="C954" s="7" t="s">
        <v>988</v>
      </c>
      <c r="D954" s="7" t="s">
        <v>989</v>
      </c>
      <c r="E954" s="7" t="s">
        <v>2484</v>
      </c>
      <c r="F954" s="59" t="s">
        <v>2650</v>
      </c>
      <c r="G954" s="16">
        <v>0</v>
      </c>
      <c r="H954" s="28" t="s">
        <v>3699</v>
      </c>
      <c r="I954" s="16" t="s">
        <v>2647</v>
      </c>
      <c r="J954" s="16" t="s">
        <v>2647</v>
      </c>
      <c r="K954" s="59" t="s">
        <v>2648</v>
      </c>
      <c r="L954" s="16" t="s">
        <v>30</v>
      </c>
      <c r="M954" s="59" t="s">
        <v>2649</v>
      </c>
      <c r="N954" s="7" t="s">
        <v>2635</v>
      </c>
      <c r="O954" s="58">
        <v>8</v>
      </c>
      <c r="P954" s="58">
        <v>35730.449999999997</v>
      </c>
      <c r="Q954" s="24">
        <f t="shared" si="30"/>
        <v>285843.59999999998</v>
      </c>
      <c r="R954" s="24">
        <f t="shared" si="31"/>
        <v>320144.83199999999</v>
      </c>
      <c r="S954" s="16" t="s">
        <v>61</v>
      </c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77"/>
      <c r="AK954" s="66"/>
      <c r="AL954" s="79"/>
      <c r="AM954" s="79"/>
      <c r="AN954" s="79"/>
      <c r="AO954" s="79"/>
      <c r="AP954" s="79"/>
    </row>
    <row r="955" spans="1:42" ht="94.5" x14ac:dyDescent="0.25">
      <c r="A955" s="16" t="s">
        <v>3588</v>
      </c>
      <c r="B955" s="57" t="s">
        <v>2318</v>
      </c>
      <c r="C955" s="7" t="s">
        <v>2319</v>
      </c>
      <c r="D955" s="7" t="s">
        <v>2242</v>
      </c>
      <c r="E955" s="7" t="s">
        <v>2485</v>
      </c>
      <c r="F955" s="59" t="s">
        <v>2650</v>
      </c>
      <c r="G955" s="16">
        <v>0</v>
      </c>
      <c r="H955" s="28" t="s">
        <v>3699</v>
      </c>
      <c r="I955" s="16" t="s">
        <v>2647</v>
      </c>
      <c r="J955" s="16" t="s">
        <v>2647</v>
      </c>
      <c r="K955" s="59" t="s">
        <v>2648</v>
      </c>
      <c r="L955" s="16" t="s">
        <v>30</v>
      </c>
      <c r="M955" s="59" t="s">
        <v>2649</v>
      </c>
      <c r="N955" s="7" t="s">
        <v>2630</v>
      </c>
      <c r="O955" s="58">
        <v>1</v>
      </c>
      <c r="P955" s="58">
        <v>143010</v>
      </c>
      <c r="Q955" s="24">
        <f t="shared" si="30"/>
        <v>143010</v>
      </c>
      <c r="R955" s="24">
        <f t="shared" si="31"/>
        <v>160171.20000000001</v>
      </c>
      <c r="S955" s="16" t="s">
        <v>61</v>
      </c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77"/>
      <c r="AK955" s="66"/>
      <c r="AL955" s="79"/>
      <c r="AM955" s="79"/>
      <c r="AN955" s="79"/>
      <c r="AO955" s="79"/>
      <c r="AP955" s="79"/>
    </row>
    <row r="956" spans="1:42" ht="94.5" x14ac:dyDescent="0.25">
      <c r="A956" s="16" t="s">
        <v>3589</v>
      </c>
      <c r="B956" s="57" t="s">
        <v>2486</v>
      </c>
      <c r="C956" s="7" t="s">
        <v>2487</v>
      </c>
      <c r="D956" s="7" t="s">
        <v>2488</v>
      </c>
      <c r="E956" s="7" t="s">
        <v>2489</v>
      </c>
      <c r="F956" s="59" t="s">
        <v>2650</v>
      </c>
      <c r="G956" s="16">
        <v>0</v>
      </c>
      <c r="H956" s="28" t="s">
        <v>3699</v>
      </c>
      <c r="I956" s="16" t="s">
        <v>2647</v>
      </c>
      <c r="J956" s="16" t="s">
        <v>2647</v>
      </c>
      <c r="K956" s="59" t="s">
        <v>2648</v>
      </c>
      <c r="L956" s="16" t="s">
        <v>30</v>
      </c>
      <c r="M956" s="59" t="s">
        <v>2649</v>
      </c>
      <c r="N956" s="7" t="s">
        <v>2630</v>
      </c>
      <c r="O956" s="58">
        <v>5</v>
      </c>
      <c r="P956" s="58">
        <v>57563.33</v>
      </c>
      <c r="Q956" s="24">
        <f t="shared" si="30"/>
        <v>287816.65000000002</v>
      </c>
      <c r="R956" s="24">
        <f t="shared" si="31"/>
        <v>322354.64800000004</v>
      </c>
      <c r="S956" s="16" t="s">
        <v>61</v>
      </c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77"/>
      <c r="AK956" s="66"/>
      <c r="AL956" s="79"/>
      <c r="AM956" s="79"/>
      <c r="AN956" s="79"/>
      <c r="AO956" s="79"/>
      <c r="AP956" s="79"/>
    </row>
    <row r="957" spans="1:42" ht="94.5" x14ac:dyDescent="0.25">
      <c r="A957" s="16" t="s">
        <v>3590</v>
      </c>
      <c r="B957" s="57" t="s">
        <v>314</v>
      </c>
      <c r="C957" s="7" t="s">
        <v>315</v>
      </c>
      <c r="D957" s="7" t="s">
        <v>316</v>
      </c>
      <c r="E957" s="7" t="s">
        <v>2490</v>
      </c>
      <c r="F957" s="59" t="s">
        <v>2650</v>
      </c>
      <c r="G957" s="16">
        <v>0</v>
      </c>
      <c r="H957" s="28" t="s">
        <v>3699</v>
      </c>
      <c r="I957" s="16" t="s">
        <v>2647</v>
      </c>
      <c r="J957" s="16" t="s">
        <v>2647</v>
      </c>
      <c r="K957" s="59" t="s">
        <v>2648</v>
      </c>
      <c r="L957" s="16" t="s">
        <v>30</v>
      </c>
      <c r="M957" s="59" t="s">
        <v>2649</v>
      </c>
      <c r="N957" s="7" t="s">
        <v>2630</v>
      </c>
      <c r="O957" s="58">
        <v>5</v>
      </c>
      <c r="P957" s="58">
        <v>57685.7</v>
      </c>
      <c r="Q957" s="24">
        <f t="shared" si="30"/>
        <v>288428.5</v>
      </c>
      <c r="R957" s="24">
        <f t="shared" si="31"/>
        <v>323039.92000000004</v>
      </c>
      <c r="S957" s="16" t="s">
        <v>61</v>
      </c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77"/>
      <c r="AK957" s="66"/>
      <c r="AL957" s="79"/>
      <c r="AM957" s="79"/>
      <c r="AN957" s="79"/>
      <c r="AO957" s="79"/>
      <c r="AP957" s="79"/>
    </row>
    <row r="958" spans="1:42" ht="94.5" x14ac:dyDescent="0.25">
      <c r="A958" s="16" t="s">
        <v>3591</v>
      </c>
      <c r="B958" s="57" t="s">
        <v>639</v>
      </c>
      <c r="C958" s="7" t="s">
        <v>640</v>
      </c>
      <c r="D958" s="7" t="s">
        <v>641</v>
      </c>
      <c r="E958" s="7" t="s">
        <v>2491</v>
      </c>
      <c r="F958" s="59" t="s">
        <v>2650</v>
      </c>
      <c r="G958" s="16">
        <v>0</v>
      </c>
      <c r="H958" s="28" t="s">
        <v>3699</v>
      </c>
      <c r="I958" s="16" t="s">
        <v>2647</v>
      </c>
      <c r="J958" s="16" t="s">
        <v>2647</v>
      </c>
      <c r="K958" s="59" t="s">
        <v>2648</v>
      </c>
      <c r="L958" s="16" t="s">
        <v>30</v>
      </c>
      <c r="M958" s="59" t="s">
        <v>2649</v>
      </c>
      <c r="N958" s="7" t="s">
        <v>2630</v>
      </c>
      <c r="O958" s="58">
        <v>100</v>
      </c>
      <c r="P958" s="58">
        <v>577.27</v>
      </c>
      <c r="Q958" s="24">
        <f t="shared" si="30"/>
        <v>57727</v>
      </c>
      <c r="R958" s="24">
        <f t="shared" si="31"/>
        <v>64654.240000000005</v>
      </c>
      <c r="S958" s="16" t="s">
        <v>61</v>
      </c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77"/>
      <c r="AK958" s="66"/>
      <c r="AL958" s="79"/>
      <c r="AM958" s="79"/>
      <c r="AN958" s="79"/>
      <c r="AO958" s="79"/>
      <c r="AP958" s="79"/>
    </row>
    <row r="959" spans="1:42" ht="94.5" x14ac:dyDescent="0.25">
      <c r="A959" s="16" t="s">
        <v>3592</v>
      </c>
      <c r="B959" s="57" t="s">
        <v>1165</v>
      </c>
      <c r="C959" s="7" t="s">
        <v>1026</v>
      </c>
      <c r="D959" s="7" t="s">
        <v>1166</v>
      </c>
      <c r="E959" s="7" t="s">
        <v>2492</v>
      </c>
      <c r="F959" s="59" t="s">
        <v>2650</v>
      </c>
      <c r="G959" s="16">
        <v>0</v>
      </c>
      <c r="H959" s="28" t="s">
        <v>3699</v>
      </c>
      <c r="I959" s="16" t="s">
        <v>2647</v>
      </c>
      <c r="J959" s="16" t="s">
        <v>2647</v>
      </c>
      <c r="K959" s="59" t="s">
        <v>2648</v>
      </c>
      <c r="L959" s="16" t="s">
        <v>30</v>
      </c>
      <c r="M959" s="59" t="s">
        <v>2649</v>
      </c>
      <c r="N959" s="7" t="s">
        <v>2630</v>
      </c>
      <c r="O959" s="58">
        <v>6</v>
      </c>
      <c r="P959" s="58">
        <v>48122.12</v>
      </c>
      <c r="Q959" s="24">
        <f t="shared" si="30"/>
        <v>288732.72000000003</v>
      </c>
      <c r="R959" s="24">
        <f t="shared" si="31"/>
        <v>323380.64640000009</v>
      </c>
      <c r="S959" s="16" t="s">
        <v>61</v>
      </c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77"/>
      <c r="AK959" s="66"/>
      <c r="AL959" s="79"/>
      <c r="AM959" s="79"/>
      <c r="AN959" s="79"/>
      <c r="AO959" s="79"/>
      <c r="AP959" s="79"/>
    </row>
    <row r="960" spans="1:42" ht="94.5" x14ac:dyDescent="0.25">
      <c r="A960" s="16" t="s">
        <v>3593</v>
      </c>
      <c r="B960" s="57" t="s">
        <v>2493</v>
      </c>
      <c r="C960" s="7" t="s">
        <v>2494</v>
      </c>
      <c r="D960" s="7" t="s">
        <v>161</v>
      </c>
      <c r="E960" s="7" t="s">
        <v>2495</v>
      </c>
      <c r="F960" s="59" t="s">
        <v>2650</v>
      </c>
      <c r="G960" s="16">
        <v>0</v>
      </c>
      <c r="H960" s="28" t="s">
        <v>3699</v>
      </c>
      <c r="I960" s="16" t="s">
        <v>2647</v>
      </c>
      <c r="J960" s="16" t="s">
        <v>2647</v>
      </c>
      <c r="K960" s="59" t="s">
        <v>2648</v>
      </c>
      <c r="L960" s="16" t="s">
        <v>30</v>
      </c>
      <c r="M960" s="59" t="s">
        <v>2649</v>
      </c>
      <c r="N960" s="7" t="s">
        <v>2630</v>
      </c>
      <c r="O960" s="58">
        <v>12</v>
      </c>
      <c r="P960" s="58">
        <v>24200</v>
      </c>
      <c r="Q960" s="24">
        <f t="shared" si="30"/>
        <v>290400</v>
      </c>
      <c r="R960" s="24">
        <f t="shared" si="31"/>
        <v>325248.00000000006</v>
      </c>
      <c r="S960" s="16" t="s">
        <v>61</v>
      </c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77"/>
      <c r="AK960" s="66"/>
      <c r="AL960" s="79"/>
      <c r="AM960" s="79"/>
      <c r="AN960" s="79"/>
      <c r="AO960" s="79"/>
      <c r="AP960" s="79"/>
    </row>
    <row r="961" spans="1:42" ht="94.5" x14ac:dyDescent="0.25">
      <c r="A961" s="16" t="s">
        <v>3594</v>
      </c>
      <c r="B961" s="57" t="s">
        <v>2496</v>
      </c>
      <c r="C961" s="7" t="s">
        <v>1626</v>
      </c>
      <c r="D961" s="7" t="s">
        <v>2497</v>
      </c>
      <c r="E961" s="7" t="s">
        <v>2498</v>
      </c>
      <c r="F961" s="59" t="s">
        <v>2650</v>
      </c>
      <c r="G961" s="16">
        <v>0</v>
      </c>
      <c r="H961" s="28" t="s">
        <v>3699</v>
      </c>
      <c r="I961" s="16" t="s">
        <v>2647</v>
      </c>
      <c r="J961" s="16" t="s">
        <v>2647</v>
      </c>
      <c r="K961" s="59" t="s">
        <v>2648</v>
      </c>
      <c r="L961" s="16" t="s">
        <v>30</v>
      </c>
      <c r="M961" s="59" t="s">
        <v>2649</v>
      </c>
      <c r="N961" s="7" t="s">
        <v>2629</v>
      </c>
      <c r="O961" s="58">
        <v>22</v>
      </c>
      <c r="P961" s="58">
        <v>13210.05</v>
      </c>
      <c r="Q961" s="24">
        <f t="shared" si="30"/>
        <v>290621.09999999998</v>
      </c>
      <c r="R961" s="24">
        <f t="shared" si="31"/>
        <v>325495.63199999998</v>
      </c>
      <c r="S961" s="16" t="s">
        <v>61</v>
      </c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77"/>
      <c r="AK961" s="66"/>
      <c r="AL961" s="79"/>
      <c r="AM961" s="79"/>
      <c r="AN961" s="79"/>
      <c r="AO961" s="79"/>
      <c r="AP961" s="79"/>
    </row>
    <row r="962" spans="1:42" ht="94.5" x14ac:dyDescent="0.25">
      <c r="A962" s="16" t="s">
        <v>3595</v>
      </c>
      <c r="B962" s="57" t="s">
        <v>2499</v>
      </c>
      <c r="C962" s="7" t="s">
        <v>2500</v>
      </c>
      <c r="D962" s="7" t="s">
        <v>261</v>
      </c>
      <c r="E962" s="7" t="s">
        <v>2501</v>
      </c>
      <c r="F962" s="59" t="s">
        <v>2650</v>
      </c>
      <c r="G962" s="16">
        <v>0</v>
      </c>
      <c r="H962" s="28" t="s">
        <v>3699</v>
      </c>
      <c r="I962" s="16" t="s">
        <v>2647</v>
      </c>
      <c r="J962" s="16" t="s">
        <v>2647</v>
      </c>
      <c r="K962" s="59" t="s">
        <v>2648</v>
      </c>
      <c r="L962" s="16" t="s">
        <v>30</v>
      </c>
      <c r="M962" s="59" t="s">
        <v>2649</v>
      </c>
      <c r="N962" s="7" t="s">
        <v>2630</v>
      </c>
      <c r="O962" s="58">
        <v>15</v>
      </c>
      <c r="P962" s="58">
        <v>9692.76</v>
      </c>
      <c r="Q962" s="24">
        <f t="shared" si="30"/>
        <v>145391.4</v>
      </c>
      <c r="R962" s="24">
        <f t="shared" si="31"/>
        <v>162838.36800000002</v>
      </c>
      <c r="S962" s="16" t="s">
        <v>61</v>
      </c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77"/>
      <c r="AK962" s="66"/>
      <c r="AL962" s="79"/>
      <c r="AM962" s="79"/>
      <c r="AN962" s="79"/>
      <c r="AO962" s="79"/>
      <c r="AP962" s="79"/>
    </row>
    <row r="963" spans="1:42" ht="94.5" x14ac:dyDescent="0.25">
      <c r="A963" s="16" t="s">
        <v>3596</v>
      </c>
      <c r="B963" s="57" t="s">
        <v>1827</v>
      </c>
      <c r="C963" s="7" t="s">
        <v>1828</v>
      </c>
      <c r="D963" s="7" t="s">
        <v>1829</v>
      </c>
      <c r="E963" s="7" t="s">
        <v>2502</v>
      </c>
      <c r="F963" s="59" t="s">
        <v>2650</v>
      </c>
      <c r="G963" s="16">
        <v>0</v>
      </c>
      <c r="H963" s="28" t="s">
        <v>3699</v>
      </c>
      <c r="I963" s="16" t="s">
        <v>2647</v>
      </c>
      <c r="J963" s="16" t="s">
        <v>2647</v>
      </c>
      <c r="K963" s="59" t="s">
        <v>2648</v>
      </c>
      <c r="L963" s="16" t="s">
        <v>30</v>
      </c>
      <c r="M963" s="59" t="s">
        <v>2649</v>
      </c>
      <c r="N963" s="7" t="s">
        <v>2632</v>
      </c>
      <c r="O963" s="58">
        <v>400</v>
      </c>
      <c r="P963" s="58">
        <v>727.65</v>
      </c>
      <c r="Q963" s="24">
        <f t="shared" si="30"/>
        <v>291060</v>
      </c>
      <c r="R963" s="24">
        <f t="shared" si="31"/>
        <v>325987.20000000001</v>
      </c>
      <c r="S963" s="16" t="s">
        <v>61</v>
      </c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77"/>
      <c r="AK963" s="66"/>
      <c r="AL963" s="79"/>
      <c r="AM963" s="79"/>
      <c r="AN963" s="79"/>
      <c r="AO963" s="79"/>
      <c r="AP963" s="79"/>
    </row>
    <row r="964" spans="1:42" ht="94.5" x14ac:dyDescent="0.25">
      <c r="A964" s="16" t="s">
        <v>3597</v>
      </c>
      <c r="B964" s="57" t="s">
        <v>1822</v>
      </c>
      <c r="C964" s="7" t="s">
        <v>1823</v>
      </c>
      <c r="D964" s="7" t="s">
        <v>1824</v>
      </c>
      <c r="E964" s="7" t="s">
        <v>2503</v>
      </c>
      <c r="F964" s="59" t="s">
        <v>2650</v>
      </c>
      <c r="G964" s="16">
        <v>0</v>
      </c>
      <c r="H964" s="28" t="s">
        <v>3699</v>
      </c>
      <c r="I964" s="16" t="s">
        <v>2647</v>
      </c>
      <c r="J964" s="16" t="s">
        <v>2647</v>
      </c>
      <c r="K964" s="59" t="s">
        <v>2648</v>
      </c>
      <c r="L964" s="16" t="s">
        <v>30</v>
      </c>
      <c r="M964" s="59" t="s">
        <v>2649</v>
      </c>
      <c r="N964" s="7" t="s">
        <v>2635</v>
      </c>
      <c r="O964" s="58">
        <v>2</v>
      </c>
      <c r="P964" s="58">
        <v>147108.24</v>
      </c>
      <c r="Q964" s="24">
        <f t="shared" si="30"/>
        <v>294216.48</v>
      </c>
      <c r="R964" s="24">
        <f t="shared" si="31"/>
        <v>329522.45760000002</v>
      </c>
      <c r="S964" s="16" t="s">
        <v>61</v>
      </c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77"/>
      <c r="AK964" s="66"/>
      <c r="AL964" s="79"/>
      <c r="AM964" s="79"/>
      <c r="AN964" s="79"/>
      <c r="AO964" s="79"/>
      <c r="AP964" s="79"/>
    </row>
    <row r="965" spans="1:42" ht="94.5" x14ac:dyDescent="0.25">
      <c r="A965" s="16" t="s">
        <v>3598</v>
      </c>
      <c r="B965" s="57" t="s">
        <v>2504</v>
      </c>
      <c r="C965" s="7" t="s">
        <v>2505</v>
      </c>
      <c r="D965" s="7" t="s">
        <v>2115</v>
      </c>
      <c r="E965" s="7" t="s">
        <v>2506</v>
      </c>
      <c r="F965" s="59" t="s">
        <v>2650</v>
      </c>
      <c r="G965" s="16">
        <v>0</v>
      </c>
      <c r="H965" s="28" t="s">
        <v>3699</v>
      </c>
      <c r="I965" s="16" t="s">
        <v>2647</v>
      </c>
      <c r="J965" s="16" t="s">
        <v>2647</v>
      </c>
      <c r="K965" s="59" t="s">
        <v>2648</v>
      </c>
      <c r="L965" s="16" t="s">
        <v>30</v>
      </c>
      <c r="M965" s="59" t="s">
        <v>2649</v>
      </c>
      <c r="N965" s="7" t="s">
        <v>2635</v>
      </c>
      <c r="O965" s="58">
        <v>1</v>
      </c>
      <c r="P965" s="58">
        <v>294930</v>
      </c>
      <c r="Q965" s="24">
        <f t="shared" si="30"/>
        <v>294930</v>
      </c>
      <c r="R965" s="24">
        <f t="shared" si="31"/>
        <v>330321.60000000003</v>
      </c>
      <c r="S965" s="16" t="s">
        <v>61</v>
      </c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77"/>
      <c r="AK965" s="66"/>
      <c r="AL965" s="79"/>
      <c r="AM965" s="79"/>
      <c r="AN965" s="79"/>
      <c r="AO965" s="79"/>
      <c r="AP965" s="79"/>
    </row>
    <row r="966" spans="1:42" ht="94.5" x14ac:dyDescent="0.25">
      <c r="A966" s="16" t="s">
        <v>3599</v>
      </c>
      <c r="B966" s="57" t="s">
        <v>2507</v>
      </c>
      <c r="C966" s="7" t="s">
        <v>2508</v>
      </c>
      <c r="D966" s="7" t="s">
        <v>1044</v>
      </c>
      <c r="E966" s="7" t="s">
        <v>2509</v>
      </c>
      <c r="F966" s="59" t="s">
        <v>2650</v>
      </c>
      <c r="G966" s="16">
        <v>0</v>
      </c>
      <c r="H966" s="28" t="s">
        <v>3699</v>
      </c>
      <c r="I966" s="16" t="s">
        <v>2647</v>
      </c>
      <c r="J966" s="16" t="s">
        <v>2647</v>
      </c>
      <c r="K966" s="59" t="s">
        <v>2648</v>
      </c>
      <c r="L966" s="16" t="s">
        <v>30</v>
      </c>
      <c r="M966" s="59" t="s">
        <v>2649</v>
      </c>
      <c r="N966" s="7" t="s">
        <v>2630</v>
      </c>
      <c r="O966" s="58">
        <v>256</v>
      </c>
      <c r="P966" s="58">
        <v>1155</v>
      </c>
      <c r="Q966" s="24">
        <f t="shared" si="30"/>
        <v>295680</v>
      </c>
      <c r="R966" s="24">
        <f t="shared" si="31"/>
        <v>331161.60000000003</v>
      </c>
      <c r="S966" s="16" t="s">
        <v>61</v>
      </c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77"/>
      <c r="AK966" s="66"/>
      <c r="AL966" s="79"/>
      <c r="AM966" s="79"/>
      <c r="AN966" s="79"/>
      <c r="AO966" s="79"/>
      <c r="AP966" s="79"/>
    </row>
    <row r="967" spans="1:42" ht="94.5" x14ac:dyDescent="0.25">
      <c r="A967" s="16" t="s">
        <v>3600</v>
      </c>
      <c r="B967" s="57" t="s">
        <v>931</v>
      </c>
      <c r="C967" s="7" t="s">
        <v>932</v>
      </c>
      <c r="D967" s="7" t="s">
        <v>933</v>
      </c>
      <c r="E967" s="7" t="s">
        <v>3700</v>
      </c>
      <c r="F967" s="59" t="s">
        <v>2650</v>
      </c>
      <c r="G967" s="16">
        <v>0</v>
      </c>
      <c r="H967" s="28" t="s">
        <v>3699</v>
      </c>
      <c r="I967" s="16" t="s">
        <v>2647</v>
      </c>
      <c r="J967" s="16" t="s">
        <v>2647</v>
      </c>
      <c r="K967" s="59" t="s">
        <v>2648</v>
      </c>
      <c r="L967" s="16" t="s">
        <v>30</v>
      </c>
      <c r="M967" s="59" t="s">
        <v>2649</v>
      </c>
      <c r="N967" s="7" t="s">
        <v>2630</v>
      </c>
      <c r="O967" s="58">
        <v>4</v>
      </c>
      <c r="P967" s="58">
        <v>73991.539999999994</v>
      </c>
      <c r="Q967" s="24">
        <f t="shared" si="30"/>
        <v>295966.15999999997</v>
      </c>
      <c r="R967" s="24">
        <f t="shared" si="31"/>
        <v>331482.0992</v>
      </c>
      <c r="S967" s="16" t="s">
        <v>61</v>
      </c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77"/>
      <c r="AK967" s="66"/>
      <c r="AL967" s="79"/>
      <c r="AM967" s="79"/>
      <c r="AN967" s="79"/>
      <c r="AO967" s="79"/>
      <c r="AP967" s="79"/>
    </row>
    <row r="968" spans="1:42" ht="94.5" x14ac:dyDescent="0.25">
      <c r="A968" s="16" t="s">
        <v>3601</v>
      </c>
      <c r="B968" s="57" t="s">
        <v>2060</v>
      </c>
      <c r="C968" s="7" t="s">
        <v>817</v>
      </c>
      <c r="D968" s="7" t="s">
        <v>2061</v>
      </c>
      <c r="E968" s="7" t="s">
        <v>2510</v>
      </c>
      <c r="F968" s="59" t="s">
        <v>2650</v>
      </c>
      <c r="G968" s="16">
        <v>0</v>
      </c>
      <c r="H968" s="28" t="s">
        <v>3699</v>
      </c>
      <c r="I968" s="16" t="s">
        <v>2647</v>
      </c>
      <c r="J968" s="16" t="s">
        <v>2647</v>
      </c>
      <c r="K968" s="59" t="s">
        <v>2648</v>
      </c>
      <c r="L968" s="16" t="s">
        <v>30</v>
      </c>
      <c r="M968" s="59" t="s">
        <v>2649</v>
      </c>
      <c r="N968" s="7" t="s">
        <v>2630</v>
      </c>
      <c r="O968" s="58">
        <v>1</v>
      </c>
      <c r="P968" s="58">
        <v>297484.45</v>
      </c>
      <c r="Q968" s="24">
        <f t="shared" si="30"/>
        <v>297484.45</v>
      </c>
      <c r="R968" s="24">
        <f t="shared" si="31"/>
        <v>333182.58400000003</v>
      </c>
      <c r="S968" s="16" t="s">
        <v>61</v>
      </c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77"/>
      <c r="AK968" s="66"/>
      <c r="AL968" s="79"/>
      <c r="AM968" s="79"/>
      <c r="AN968" s="79"/>
      <c r="AO968" s="79"/>
      <c r="AP968" s="79"/>
    </row>
    <row r="969" spans="1:42" ht="94.5" x14ac:dyDescent="0.25">
      <c r="A969" s="16" t="s">
        <v>3602</v>
      </c>
      <c r="B969" s="57" t="s">
        <v>2511</v>
      </c>
      <c r="C969" s="7" t="s">
        <v>1085</v>
      </c>
      <c r="D969" s="7" t="s">
        <v>2512</v>
      </c>
      <c r="E969" s="7" t="s">
        <v>2513</v>
      </c>
      <c r="F969" s="59" t="s">
        <v>2650</v>
      </c>
      <c r="G969" s="16">
        <v>0</v>
      </c>
      <c r="H969" s="28" t="s">
        <v>3699</v>
      </c>
      <c r="I969" s="16" t="s">
        <v>2647</v>
      </c>
      <c r="J969" s="16" t="s">
        <v>2647</v>
      </c>
      <c r="K969" s="59" t="s">
        <v>2648</v>
      </c>
      <c r="L969" s="16" t="s">
        <v>30</v>
      </c>
      <c r="M969" s="59" t="s">
        <v>2649</v>
      </c>
      <c r="N969" s="7" t="s">
        <v>2630</v>
      </c>
      <c r="O969" s="58">
        <v>350</v>
      </c>
      <c r="P969" s="58">
        <v>850.5</v>
      </c>
      <c r="Q969" s="24">
        <f t="shared" si="30"/>
        <v>297675</v>
      </c>
      <c r="R969" s="24">
        <f t="shared" si="31"/>
        <v>333396.00000000006</v>
      </c>
      <c r="S969" s="16" t="s">
        <v>61</v>
      </c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77"/>
      <c r="AK969" s="66"/>
      <c r="AL969" s="79"/>
      <c r="AM969" s="79"/>
      <c r="AN969" s="79"/>
      <c r="AO969" s="79"/>
      <c r="AP969" s="79"/>
    </row>
    <row r="970" spans="1:42" ht="94.5" x14ac:dyDescent="0.25">
      <c r="A970" s="16" t="s">
        <v>3603</v>
      </c>
      <c r="B970" s="57" t="s">
        <v>2514</v>
      </c>
      <c r="C970" s="7" t="s">
        <v>2515</v>
      </c>
      <c r="D970" s="7" t="s">
        <v>2516</v>
      </c>
      <c r="E970" s="7" t="s">
        <v>2517</v>
      </c>
      <c r="F970" s="59" t="s">
        <v>2650</v>
      </c>
      <c r="G970" s="16">
        <v>0</v>
      </c>
      <c r="H970" s="28" t="s">
        <v>3699</v>
      </c>
      <c r="I970" s="16" t="s">
        <v>2647</v>
      </c>
      <c r="J970" s="16" t="s">
        <v>2647</v>
      </c>
      <c r="K970" s="59" t="s">
        <v>2648</v>
      </c>
      <c r="L970" s="16" t="s">
        <v>30</v>
      </c>
      <c r="M970" s="59" t="s">
        <v>2649</v>
      </c>
      <c r="N970" s="7" t="s">
        <v>2629</v>
      </c>
      <c r="O970" s="58">
        <v>350</v>
      </c>
      <c r="P970" s="58">
        <v>852.12</v>
      </c>
      <c r="Q970" s="24">
        <f t="shared" si="30"/>
        <v>298242</v>
      </c>
      <c r="R970" s="24">
        <f t="shared" si="31"/>
        <v>334031.04000000004</v>
      </c>
      <c r="S970" s="16" t="s">
        <v>61</v>
      </c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77"/>
      <c r="AK970" s="66"/>
      <c r="AL970" s="79"/>
      <c r="AM970" s="79"/>
      <c r="AN970" s="79"/>
      <c r="AO970" s="79"/>
      <c r="AP970" s="79"/>
    </row>
    <row r="971" spans="1:42" ht="94.5" x14ac:dyDescent="0.25">
      <c r="A971" s="16" t="s">
        <v>3604</v>
      </c>
      <c r="B971" s="57" t="s">
        <v>2518</v>
      </c>
      <c r="C971" s="7" t="s">
        <v>2519</v>
      </c>
      <c r="D971" s="7" t="s">
        <v>2520</v>
      </c>
      <c r="E971" s="7" t="s">
        <v>2521</v>
      </c>
      <c r="F971" s="59" t="s">
        <v>2650</v>
      </c>
      <c r="G971" s="16">
        <v>0</v>
      </c>
      <c r="H971" s="28" t="s">
        <v>3699</v>
      </c>
      <c r="I971" s="16" t="s">
        <v>2647</v>
      </c>
      <c r="J971" s="16" t="s">
        <v>2647</v>
      </c>
      <c r="K971" s="59" t="s">
        <v>2648</v>
      </c>
      <c r="L971" s="16" t="s">
        <v>30</v>
      </c>
      <c r="M971" s="59" t="s">
        <v>2649</v>
      </c>
      <c r="N971" s="7" t="s">
        <v>2630</v>
      </c>
      <c r="O971" s="58">
        <v>10</v>
      </c>
      <c r="P971" s="58">
        <v>29828.87</v>
      </c>
      <c r="Q971" s="24">
        <f t="shared" si="30"/>
        <v>298288.7</v>
      </c>
      <c r="R971" s="24">
        <f t="shared" si="31"/>
        <v>334083.34400000004</v>
      </c>
      <c r="S971" s="16" t="s">
        <v>61</v>
      </c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77"/>
      <c r="AK971" s="66"/>
      <c r="AL971" s="79"/>
      <c r="AM971" s="79"/>
      <c r="AN971" s="79"/>
      <c r="AO971" s="79"/>
      <c r="AP971" s="79"/>
    </row>
    <row r="972" spans="1:42" ht="94.5" x14ac:dyDescent="0.25">
      <c r="A972" s="16" t="s">
        <v>3605</v>
      </c>
      <c r="B972" s="57" t="s">
        <v>2522</v>
      </c>
      <c r="C972" s="7" t="s">
        <v>2217</v>
      </c>
      <c r="D972" s="7" t="s">
        <v>2523</v>
      </c>
      <c r="E972" s="7" t="s">
        <v>2524</v>
      </c>
      <c r="F972" s="59" t="s">
        <v>2650</v>
      </c>
      <c r="G972" s="16">
        <v>0</v>
      </c>
      <c r="H972" s="28" t="s">
        <v>3699</v>
      </c>
      <c r="I972" s="16" t="s">
        <v>2647</v>
      </c>
      <c r="J972" s="16" t="s">
        <v>2647</v>
      </c>
      <c r="K972" s="59" t="s">
        <v>2648</v>
      </c>
      <c r="L972" s="16" t="s">
        <v>30</v>
      </c>
      <c r="M972" s="59" t="s">
        <v>2649</v>
      </c>
      <c r="N972" s="7" t="s">
        <v>2630</v>
      </c>
      <c r="O972" s="58">
        <v>2</v>
      </c>
      <c r="P972" s="58">
        <v>149310</v>
      </c>
      <c r="Q972" s="24">
        <f t="shared" si="30"/>
        <v>298620</v>
      </c>
      <c r="R972" s="24">
        <f t="shared" si="31"/>
        <v>334454.40000000002</v>
      </c>
      <c r="S972" s="16" t="s">
        <v>61</v>
      </c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77"/>
      <c r="AK972" s="66"/>
      <c r="AL972" s="79"/>
      <c r="AM972" s="79"/>
      <c r="AN972" s="79"/>
      <c r="AO972" s="79"/>
      <c r="AP972" s="79"/>
    </row>
    <row r="973" spans="1:42" ht="94.5" x14ac:dyDescent="0.25">
      <c r="A973" s="16" t="s">
        <v>3606</v>
      </c>
      <c r="B973" s="57" t="s">
        <v>2525</v>
      </c>
      <c r="C973" s="7" t="s">
        <v>396</v>
      </c>
      <c r="D973" s="7" t="s">
        <v>2526</v>
      </c>
      <c r="E973" s="7" t="s">
        <v>2527</v>
      </c>
      <c r="F973" s="59" t="s">
        <v>2650</v>
      </c>
      <c r="G973" s="16">
        <v>0</v>
      </c>
      <c r="H973" s="28" t="s">
        <v>3699</v>
      </c>
      <c r="I973" s="16" t="s">
        <v>2647</v>
      </c>
      <c r="J973" s="16" t="s">
        <v>2647</v>
      </c>
      <c r="K973" s="59" t="s">
        <v>2648</v>
      </c>
      <c r="L973" s="16" t="s">
        <v>30</v>
      </c>
      <c r="M973" s="59" t="s">
        <v>2649</v>
      </c>
      <c r="N973" s="7" t="s">
        <v>2634</v>
      </c>
      <c r="O973" s="58">
        <v>425</v>
      </c>
      <c r="P973" s="58">
        <v>703.55</v>
      </c>
      <c r="Q973" s="24">
        <f t="shared" si="30"/>
        <v>299008.75</v>
      </c>
      <c r="R973" s="24">
        <f t="shared" si="31"/>
        <v>334889.80000000005</v>
      </c>
      <c r="S973" s="16" t="s">
        <v>61</v>
      </c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77"/>
      <c r="AK973" s="66"/>
      <c r="AL973" s="79"/>
      <c r="AM973" s="79"/>
      <c r="AN973" s="79"/>
      <c r="AO973" s="79"/>
      <c r="AP973" s="79"/>
    </row>
    <row r="974" spans="1:42" ht="94.5" x14ac:dyDescent="0.25">
      <c r="A974" s="16" t="s">
        <v>3607</v>
      </c>
      <c r="B974" s="57" t="s">
        <v>2205</v>
      </c>
      <c r="C974" s="7" t="s">
        <v>2206</v>
      </c>
      <c r="D974" s="7" t="s">
        <v>2207</v>
      </c>
      <c r="E974" s="7" t="s">
        <v>2528</v>
      </c>
      <c r="F974" s="59" t="s">
        <v>2650</v>
      </c>
      <c r="G974" s="16">
        <v>0</v>
      </c>
      <c r="H974" s="28" t="s">
        <v>3699</v>
      </c>
      <c r="I974" s="16" t="s">
        <v>2647</v>
      </c>
      <c r="J974" s="16" t="s">
        <v>2647</v>
      </c>
      <c r="K974" s="59" t="s">
        <v>2648</v>
      </c>
      <c r="L974" s="16" t="s">
        <v>30</v>
      </c>
      <c r="M974" s="59" t="s">
        <v>2649</v>
      </c>
      <c r="N974" s="7" t="s">
        <v>2630</v>
      </c>
      <c r="O974" s="58">
        <v>20</v>
      </c>
      <c r="P974" s="58">
        <v>14968.8</v>
      </c>
      <c r="Q974" s="24">
        <f t="shared" si="30"/>
        <v>299376</v>
      </c>
      <c r="R974" s="24">
        <f t="shared" si="31"/>
        <v>335301.12000000005</v>
      </c>
      <c r="S974" s="16" t="s">
        <v>61</v>
      </c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77"/>
      <c r="AK974" s="66"/>
      <c r="AL974" s="79"/>
      <c r="AM974" s="79"/>
      <c r="AN974" s="79"/>
      <c r="AO974" s="79"/>
      <c r="AP974" s="79"/>
    </row>
    <row r="975" spans="1:42" ht="94.5" x14ac:dyDescent="0.25">
      <c r="A975" s="16" t="s">
        <v>3608</v>
      </c>
      <c r="B975" s="57" t="s">
        <v>1191</v>
      </c>
      <c r="C975" s="7" t="s">
        <v>1192</v>
      </c>
      <c r="D975" s="7" t="s">
        <v>1193</v>
      </c>
      <c r="E975" s="7" t="s">
        <v>2529</v>
      </c>
      <c r="F975" s="59" t="s">
        <v>2650</v>
      </c>
      <c r="G975" s="16">
        <v>0</v>
      </c>
      <c r="H975" s="28" t="s">
        <v>3699</v>
      </c>
      <c r="I975" s="16" t="s">
        <v>2647</v>
      </c>
      <c r="J975" s="16" t="s">
        <v>2647</v>
      </c>
      <c r="K975" s="59" t="s">
        <v>2648</v>
      </c>
      <c r="L975" s="16" t="s">
        <v>30</v>
      </c>
      <c r="M975" s="59" t="s">
        <v>2649</v>
      </c>
      <c r="N975" s="7" t="s">
        <v>2630</v>
      </c>
      <c r="O975" s="58">
        <v>6</v>
      </c>
      <c r="P975" s="58">
        <v>49896</v>
      </c>
      <c r="Q975" s="24">
        <f t="shared" si="30"/>
        <v>299376</v>
      </c>
      <c r="R975" s="24">
        <f t="shared" si="31"/>
        <v>335301.12000000005</v>
      </c>
      <c r="S975" s="16" t="s">
        <v>61</v>
      </c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77"/>
      <c r="AK975" s="66"/>
      <c r="AL975" s="79"/>
      <c r="AM975" s="79"/>
      <c r="AN975" s="79"/>
      <c r="AO975" s="79"/>
      <c r="AP975" s="79"/>
    </row>
    <row r="976" spans="1:42" ht="94.5" x14ac:dyDescent="0.25">
      <c r="A976" s="16" t="s">
        <v>3609</v>
      </c>
      <c r="B976" s="57" t="s">
        <v>1762</v>
      </c>
      <c r="C976" s="7" t="s">
        <v>1763</v>
      </c>
      <c r="D976" s="7" t="s">
        <v>1764</v>
      </c>
      <c r="E976" s="7" t="s">
        <v>2530</v>
      </c>
      <c r="F976" s="59" t="s">
        <v>2650</v>
      </c>
      <c r="G976" s="16">
        <v>0</v>
      </c>
      <c r="H976" s="28" t="s">
        <v>3699</v>
      </c>
      <c r="I976" s="16" t="s">
        <v>2647</v>
      </c>
      <c r="J976" s="16" t="s">
        <v>2647</v>
      </c>
      <c r="K976" s="59" t="s">
        <v>2648</v>
      </c>
      <c r="L976" s="16" t="s">
        <v>30</v>
      </c>
      <c r="M976" s="59" t="s">
        <v>2649</v>
      </c>
      <c r="N976" s="7" t="s">
        <v>2632</v>
      </c>
      <c r="O976" s="58">
        <v>310</v>
      </c>
      <c r="P976" s="58">
        <v>483.08</v>
      </c>
      <c r="Q976" s="24">
        <f t="shared" si="30"/>
        <v>149754.79999999999</v>
      </c>
      <c r="R976" s="24">
        <f t="shared" si="31"/>
        <v>167725.37599999999</v>
      </c>
      <c r="S976" s="16" t="s">
        <v>61</v>
      </c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77"/>
      <c r="AK976" s="66"/>
      <c r="AL976" s="79"/>
      <c r="AM976" s="79"/>
      <c r="AN976" s="79"/>
      <c r="AO976" s="79"/>
      <c r="AP976" s="79"/>
    </row>
    <row r="977" spans="1:42" ht="94.5" x14ac:dyDescent="0.25">
      <c r="A977" s="16" t="s">
        <v>3610</v>
      </c>
      <c r="B977" s="57" t="s">
        <v>992</v>
      </c>
      <c r="C977" s="7" t="s">
        <v>92</v>
      </c>
      <c r="D977" s="7" t="s">
        <v>993</v>
      </c>
      <c r="E977" s="80" t="s">
        <v>2531</v>
      </c>
      <c r="F977" s="59" t="s">
        <v>2650</v>
      </c>
      <c r="G977" s="16">
        <v>0</v>
      </c>
      <c r="H977" s="28" t="s">
        <v>3699</v>
      </c>
      <c r="I977" s="16" t="s">
        <v>2647</v>
      </c>
      <c r="J977" s="16" t="s">
        <v>2647</v>
      </c>
      <c r="K977" s="59" t="s">
        <v>2648</v>
      </c>
      <c r="L977" s="16" t="s">
        <v>30</v>
      </c>
      <c r="M977" s="59" t="s">
        <v>2649</v>
      </c>
      <c r="N977" s="7" t="s">
        <v>2630</v>
      </c>
      <c r="O977" s="58">
        <v>50</v>
      </c>
      <c r="P977" s="58">
        <v>1500</v>
      </c>
      <c r="Q977" s="24">
        <f t="shared" si="30"/>
        <v>75000</v>
      </c>
      <c r="R977" s="24">
        <f t="shared" si="31"/>
        <v>84000.000000000015</v>
      </c>
      <c r="S977" s="16" t="s">
        <v>61</v>
      </c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77"/>
      <c r="AK977" s="66"/>
      <c r="AL977" s="79"/>
      <c r="AM977" s="79"/>
      <c r="AN977" s="79"/>
      <c r="AO977" s="79"/>
      <c r="AP977" s="79"/>
    </row>
    <row r="978" spans="1:42" ht="94.5" x14ac:dyDescent="0.25">
      <c r="A978" s="16" t="s">
        <v>3611</v>
      </c>
      <c r="B978" s="57" t="s">
        <v>2532</v>
      </c>
      <c r="C978" s="7" t="s">
        <v>1494</v>
      </c>
      <c r="D978" s="7" t="s">
        <v>2533</v>
      </c>
      <c r="E978" s="7" t="s">
        <v>2534</v>
      </c>
      <c r="F978" s="59" t="s">
        <v>2650</v>
      </c>
      <c r="G978" s="16">
        <v>0</v>
      </c>
      <c r="H978" s="28" t="s">
        <v>3699</v>
      </c>
      <c r="I978" s="16" t="s">
        <v>2647</v>
      </c>
      <c r="J978" s="16" t="s">
        <v>2647</v>
      </c>
      <c r="K978" s="59" t="s">
        <v>2648</v>
      </c>
      <c r="L978" s="16" t="s">
        <v>30</v>
      </c>
      <c r="M978" s="59" t="s">
        <v>2649</v>
      </c>
      <c r="N978" s="7" t="s">
        <v>2630</v>
      </c>
      <c r="O978" s="58">
        <v>30</v>
      </c>
      <c r="P978" s="58">
        <v>10000</v>
      </c>
      <c r="Q978" s="24">
        <f t="shared" si="30"/>
        <v>300000</v>
      </c>
      <c r="R978" s="24">
        <f t="shared" si="31"/>
        <v>336000.00000000006</v>
      </c>
      <c r="S978" s="16" t="s">
        <v>61</v>
      </c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77"/>
      <c r="AK978" s="66"/>
      <c r="AL978" s="79"/>
      <c r="AM978" s="79"/>
      <c r="AN978" s="79"/>
      <c r="AO978" s="79"/>
      <c r="AP978" s="79"/>
    </row>
    <row r="979" spans="1:42" ht="94.5" x14ac:dyDescent="0.25">
      <c r="A979" s="16" t="s">
        <v>3612</v>
      </c>
      <c r="B979" s="57" t="s">
        <v>2535</v>
      </c>
      <c r="C979" s="7" t="s">
        <v>1494</v>
      </c>
      <c r="D979" s="7" t="s">
        <v>2536</v>
      </c>
      <c r="E979" s="7" t="s">
        <v>2537</v>
      </c>
      <c r="F979" s="59" t="s">
        <v>2650</v>
      </c>
      <c r="G979" s="16">
        <v>0</v>
      </c>
      <c r="H979" s="28" t="s">
        <v>3699</v>
      </c>
      <c r="I979" s="16" t="s">
        <v>2647</v>
      </c>
      <c r="J979" s="16" t="s">
        <v>2647</v>
      </c>
      <c r="K979" s="59" t="s">
        <v>2648</v>
      </c>
      <c r="L979" s="16" t="s">
        <v>30</v>
      </c>
      <c r="M979" s="59" t="s">
        <v>2649</v>
      </c>
      <c r="N979" s="7" t="s">
        <v>2630</v>
      </c>
      <c r="O979" s="58">
        <v>30</v>
      </c>
      <c r="P979" s="58">
        <v>10000</v>
      </c>
      <c r="Q979" s="24">
        <f t="shared" si="30"/>
        <v>300000</v>
      </c>
      <c r="R979" s="24">
        <f t="shared" si="31"/>
        <v>336000.00000000006</v>
      </c>
      <c r="S979" s="16" t="s">
        <v>61</v>
      </c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77"/>
      <c r="AK979" s="66"/>
      <c r="AL979" s="79"/>
      <c r="AM979" s="79"/>
      <c r="AN979" s="79"/>
      <c r="AO979" s="79"/>
      <c r="AP979" s="79"/>
    </row>
    <row r="980" spans="1:42" ht="94.5" x14ac:dyDescent="0.25">
      <c r="A980" s="16" t="s">
        <v>3613</v>
      </c>
      <c r="B980" s="57" t="s">
        <v>2538</v>
      </c>
      <c r="C980" s="7" t="s">
        <v>2539</v>
      </c>
      <c r="D980" s="7" t="s">
        <v>261</v>
      </c>
      <c r="E980" s="7" t="s">
        <v>2540</v>
      </c>
      <c r="F980" s="59" t="s">
        <v>2650</v>
      </c>
      <c r="G980" s="16">
        <v>0</v>
      </c>
      <c r="H980" s="28" t="s">
        <v>3699</v>
      </c>
      <c r="I980" s="16" t="s">
        <v>2647</v>
      </c>
      <c r="J980" s="16" t="s">
        <v>2647</v>
      </c>
      <c r="K980" s="59" t="s">
        <v>2648</v>
      </c>
      <c r="L980" s="16" t="s">
        <v>30</v>
      </c>
      <c r="M980" s="59" t="s">
        <v>2649</v>
      </c>
      <c r="N980" s="7" t="s">
        <v>2630</v>
      </c>
      <c r="O980" s="58">
        <v>5</v>
      </c>
      <c r="P980" s="58">
        <v>60174.9</v>
      </c>
      <c r="Q980" s="24">
        <f t="shared" si="30"/>
        <v>300874.5</v>
      </c>
      <c r="R980" s="24">
        <f t="shared" si="31"/>
        <v>336979.44000000006</v>
      </c>
      <c r="S980" s="16" t="s">
        <v>61</v>
      </c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77"/>
      <c r="AK980" s="66"/>
      <c r="AL980" s="79"/>
      <c r="AM980" s="79"/>
      <c r="AN980" s="79"/>
      <c r="AO980" s="79"/>
      <c r="AP980" s="79"/>
    </row>
    <row r="981" spans="1:42" ht="94.5" x14ac:dyDescent="0.25">
      <c r="A981" s="16" t="s">
        <v>3614</v>
      </c>
      <c r="B981" s="57" t="s">
        <v>1882</v>
      </c>
      <c r="C981" s="7" t="s">
        <v>1883</v>
      </c>
      <c r="D981" s="7" t="s">
        <v>1884</v>
      </c>
      <c r="E981" s="7" t="s">
        <v>2541</v>
      </c>
      <c r="F981" s="59" t="s">
        <v>2650</v>
      </c>
      <c r="G981" s="16">
        <v>0</v>
      </c>
      <c r="H981" s="28" t="s">
        <v>3699</v>
      </c>
      <c r="I981" s="16" t="s">
        <v>2647</v>
      </c>
      <c r="J981" s="16" t="s">
        <v>2647</v>
      </c>
      <c r="K981" s="59" t="s">
        <v>2648</v>
      </c>
      <c r="L981" s="16" t="s">
        <v>30</v>
      </c>
      <c r="M981" s="59" t="s">
        <v>2649</v>
      </c>
      <c r="N981" s="7" t="s">
        <v>2630</v>
      </c>
      <c r="O981" s="58">
        <v>6</v>
      </c>
      <c r="P981" s="58">
        <v>50242.5</v>
      </c>
      <c r="Q981" s="24">
        <f t="shared" si="30"/>
        <v>301455</v>
      </c>
      <c r="R981" s="24">
        <f t="shared" si="31"/>
        <v>337629.60000000003</v>
      </c>
      <c r="S981" s="16" t="s">
        <v>61</v>
      </c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77"/>
      <c r="AK981" s="66"/>
      <c r="AL981" s="79"/>
      <c r="AM981" s="79"/>
      <c r="AN981" s="79"/>
      <c r="AO981" s="79"/>
      <c r="AP981" s="79"/>
    </row>
    <row r="982" spans="1:42" ht="94.5" x14ac:dyDescent="0.25">
      <c r="A982" s="16" t="s">
        <v>3615</v>
      </c>
      <c r="B982" s="57" t="s">
        <v>2542</v>
      </c>
      <c r="C982" s="7" t="s">
        <v>2543</v>
      </c>
      <c r="D982" s="7" t="s">
        <v>2544</v>
      </c>
      <c r="E982" s="7" t="s">
        <v>2545</v>
      </c>
      <c r="F982" s="59" t="s">
        <v>2650</v>
      </c>
      <c r="G982" s="16">
        <v>0</v>
      </c>
      <c r="H982" s="28" t="s">
        <v>3699</v>
      </c>
      <c r="I982" s="16" t="s">
        <v>2647</v>
      </c>
      <c r="J982" s="16" t="s">
        <v>2647</v>
      </c>
      <c r="K982" s="59" t="s">
        <v>2648</v>
      </c>
      <c r="L982" s="16" t="s">
        <v>30</v>
      </c>
      <c r="M982" s="59" t="s">
        <v>2649</v>
      </c>
      <c r="N982" s="7" t="s">
        <v>2630</v>
      </c>
      <c r="O982" s="58">
        <v>210</v>
      </c>
      <c r="P982" s="58">
        <v>1438.5</v>
      </c>
      <c r="Q982" s="24">
        <f t="shared" si="30"/>
        <v>302085</v>
      </c>
      <c r="R982" s="24">
        <f t="shared" si="31"/>
        <v>338335.2</v>
      </c>
      <c r="S982" s="16" t="s">
        <v>61</v>
      </c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77"/>
      <c r="AK982" s="66"/>
      <c r="AL982" s="79"/>
      <c r="AM982" s="79"/>
      <c r="AN982" s="79"/>
      <c r="AO982" s="79"/>
      <c r="AP982" s="79"/>
    </row>
    <row r="983" spans="1:42" ht="94.5" x14ac:dyDescent="0.25">
      <c r="A983" s="16" t="s">
        <v>3616</v>
      </c>
      <c r="B983" s="57" t="s">
        <v>2546</v>
      </c>
      <c r="C983" s="7" t="s">
        <v>2547</v>
      </c>
      <c r="D983" s="7" t="s">
        <v>2548</v>
      </c>
      <c r="E983" s="7" t="s">
        <v>2549</v>
      </c>
      <c r="F983" s="59" t="s">
        <v>2650</v>
      </c>
      <c r="G983" s="16">
        <v>0</v>
      </c>
      <c r="H983" s="28" t="s">
        <v>3699</v>
      </c>
      <c r="I983" s="16" t="s">
        <v>2647</v>
      </c>
      <c r="J983" s="16" t="s">
        <v>2647</v>
      </c>
      <c r="K983" s="59" t="s">
        <v>2648</v>
      </c>
      <c r="L983" s="16" t="s">
        <v>30</v>
      </c>
      <c r="M983" s="59" t="s">
        <v>2649</v>
      </c>
      <c r="N983" s="7" t="s">
        <v>2630</v>
      </c>
      <c r="O983" s="58">
        <v>10</v>
      </c>
      <c r="P983" s="58">
        <v>30219</v>
      </c>
      <c r="Q983" s="24">
        <f t="shared" si="30"/>
        <v>302190</v>
      </c>
      <c r="R983" s="24">
        <f t="shared" si="31"/>
        <v>338452.80000000005</v>
      </c>
      <c r="S983" s="16" t="s">
        <v>61</v>
      </c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77"/>
      <c r="AK983" s="66"/>
      <c r="AL983" s="79"/>
      <c r="AM983" s="79"/>
      <c r="AN983" s="79"/>
      <c r="AO983" s="79"/>
      <c r="AP983" s="79"/>
    </row>
    <row r="984" spans="1:42" ht="94.5" x14ac:dyDescent="0.25">
      <c r="A984" s="16" t="s">
        <v>3617</v>
      </c>
      <c r="B984" s="57" t="s">
        <v>2550</v>
      </c>
      <c r="C984" s="7" t="s">
        <v>1876</v>
      </c>
      <c r="D984" s="7" t="s">
        <v>2551</v>
      </c>
      <c r="E984" s="7" t="s">
        <v>2552</v>
      </c>
      <c r="F984" s="59" t="s">
        <v>2650</v>
      </c>
      <c r="G984" s="16">
        <v>0</v>
      </c>
      <c r="H984" s="28" t="s">
        <v>3699</v>
      </c>
      <c r="I984" s="16" t="s">
        <v>2647</v>
      </c>
      <c r="J984" s="16" t="s">
        <v>2647</v>
      </c>
      <c r="K984" s="59" t="s">
        <v>2648</v>
      </c>
      <c r="L984" s="16" t="s">
        <v>30</v>
      </c>
      <c r="M984" s="59" t="s">
        <v>2649</v>
      </c>
      <c r="N984" s="7" t="s">
        <v>2630</v>
      </c>
      <c r="O984" s="58">
        <v>5</v>
      </c>
      <c r="P984" s="58">
        <v>60480</v>
      </c>
      <c r="Q984" s="24">
        <f t="shared" si="30"/>
        <v>302400</v>
      </c>
      <c r="R984" s="24">
        <f t="shared" si="31"/>
        <v>338688.00000000006</v>
      </c>
      <c r="S984" s="16" t="s">
        <v>61</v>
      </c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77"/>
      <c r="AK984" s="66"/>
      <c r="AL984" s="79"/>
      <c r="AM984" s="79"/>
      <c r="AN984" s="79"/>
      <c r="AO984" s="79"/>
      <c r="AP984" s="79"/>
    </row>
    <row r="985" spans="1:42" ht="94.5" x14ac:dyDescent="0.25">
      <c r="A985" s="16" t="s">
        <v>3618</v>
      </c>
      <c r="B985" s="57" t="s">
        <v>2553</v>
      </c>
      <c r="C985" s="7" t="s">
        <v>2554</v>
      </c>
      <c r="D985" s="7" t="s">
        <v>2555</v>
      </c>
      <c r="E985" s="7" t="s">
        <v>2556</v>
      </c>
      <c r="F985" s="59" t="s">
        <v>2650</v>
      </c>
      <c r="G985" s="16">
        <v>0</v>
      </c>
      <c r="H985" s="28" t="s">
        <v>3699</v>
      </c>
      <c r="I985" s="16" t="s">
        <v>2647</v>
      </c>
      <c r="J985" s="16" t="s">
        <v>2647</v>
      </c>
      <c r="K985" s="59" t="s">
        <v>2648</v>
      </c>
      <c r="L985" s="16" t="s">
        <v>30</v>
      </c>
      <c r="M985" s="59" t="s">
        <v>2649</v>
      </c>
      <c r="N985" s="7" t="s">
        <v>2630</v>
      </c>
      <c r="O985" s="58">
        <v>100</v>
      </c>
      <c r="P985" s="58">
        <v>1380.27</v>
      </c>
      <c r="Q985" s="24">
        <f t="shared" si="30"/>
        <v>138027</v>
      </c>
      <c r="R985" s="24">
        <f t="shared" si="31"/>
        <v>154590.24000000002</v>
      </c>
      <c r="S985" s="16" t="s">
        <v>61</v>
      </c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77"/>
      <c r="AK985" s="66"/>
      <c r="AL985" s="79"/>
      <c r="AM985" s="79"/>
      <c r="AN985" s="79"/>
      <c r="AO985" s="79"/>
      <c r="AP985" s="79"/>
    </row>
    <row r="986" spans="1:42" ht="94.5" x14ac:dyDescent="0.25">
      <c r="A986" s="16" t="s">
        <v>3619</v>
      </c>
      <c r="B986" s="57" t="s">
        <v>2557</v>
      </c>
      <c r="C986" s="7" t="s">
        <v>2339</v>
      </c>
      <c r="D986" s="7" t="s">
        <v>2558</v>
      </c>
      <c r="E986" s="7" t="s">
        <v>2559</v>
      </c>
      <c r="F986" s="59" t="s">
        <v>2650</v>
      </c>
      <c r="G986" s="16">
        <v>0</v>
      </c>
      <c r="H986" s="28" t="s">
        <v>3699</v>
      </c>
      <c r="I986" s="16" t="s">
        <v>2647</v>
      </c>
      <c r="J986" s="16" t="s">
        <v>2647</v>
      </c>
      <c r="K986" s="59" t="s">
        <v>2648</v>
      </c>
      <c r="L986" s="16" t="s">
        <v>30</v>
      </c>
      <c r="M986" s="59" t="s">
        <v>2649</v>
      </c>
      <c r="N986" s="7" t="s">
        <v>2630</v>
      </c>
      <c r="O986" s="58">
        <v>100</v>
      </c>
      <c r="P986" s="58">
        <v>3040</v>
      </c>
      <c r="Q986" s="24">
        <f t="shared" si="30"/>
        <v>304000</v>
      </c>
      <c r="R986" s="24">
        <f t="shared" si="31"/>
        <v>340480.00000000006</v>
      </c>
      <c r="S986" s="16" t="s">
        <v>61</v>
      </c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77"/>
      <c r="AK986" s="66"/>
      <c r="AL986" s="79"/>
      <c r="AM986" s="79"/>
      <c r="AN986" s="79"/>
      <c r="AO986" s="79"/>
      <c r="AP986" s="79"/>
    </row>
    <row r="987" spans="1:42" ht="94.5" x14ac:dyDescent="0.25">
      <c r="A987" s="16" t="s">
        <v>3620</v>
      </c>
      <c r="B987" s="57" t="s">
        <v>2560</v>
      </c>
      <c r="C987" s="7" t="s">
        <v>2561</v>
      </c>
      <c r="D987" s="7" t="s">
        <v>2562</v>
      </c>
      <c r="E987" s="7" t="s">
        <v>2563</v>
      </c>
      <c r="F987" s="59" t="s">
        <v>2650</v>
      </c>
      <c r="G987" s="16">
        <v>0</v>
      </c>
      <c r="H987" s="28" t="s">
        <v>3699</v>
      </c>
      <c r="I987" s="16" t="s">
        <v>2647</v>
      </c>
      <c r="J987" s="16" t="s">
        <v>2647</v>
      </c>
      <c r="K987" s="59" t="s">
        <v>2648</v>
      </c>
      <c r="L987" s="16" t="s">
        <v>30</v>
      </c>
      <c r="M987" s="59" t="s">
        <v>2649</v>
      </c>
      <c r="N987" s="7" t="s">
        <v>2630</v>
      </c>
      <c r="O987" s="58">
        <v>1</v>
      </c>
      <c r="P987" s="58">
        <v>304000</v>
      </c>
      <c r="Q987" s="24">
        <f t="shared" si="30"/>
        <v>304000</v>
      </c>
      <c r="R987" s="24">
        <f t="shared" si="31"/>
        <v>340480.00000000006</v>
      </c>
      <c r="S987" s="16" t="s">
        <v>61</v>
      </c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77"/>
      <c r="AK987" s="66"/>
      <c r="AL987" s="79"/>
      <c r="AM987" s="79"/>
      <c r="AN987" s="79"/>
      <c r="AO987" s="79"/>
      <c r="AP987" s="79"/>
    </row>
    <row r="988" spans="1:42" ht="94.5" x14ac:dyDescent="0.25">
      <c r="A988" s="16" t="s">
        <v>3621</v>
      </c>
      <c r="B988" s="57" t="s">
        <v>1678</v>
      </c>
      <c r="C988" s="7" t="s">
        <v>1679</v>
      </c>
      <c r="D988" s="7" t="s">
        <v>1680</v>
      </c>
      <c r="E988" s="7" t="s">
        <v>2564</v>
      </c>
      <c r="F988" s="59" t="s">
        <v>2650</v>
      </c>
      <c r="G988" s="16">
        <v>0</v>
      </c>
      <c r="H988" s="28" t="s">
        <v>3699</v>
      </c>
      <c r="I988" s="16" t="s">
        <v>2647</v>
      </c>
      <c r="J988" s="16" t="s">
        <v>2647</v>
      </c>
      <c r="K988" s="59" t="s">
        <v>2648</v>
      </c>
      <c r="L988" s="16" t="s">
        <v>30</v>
      </c>
      <c r="M988" s="59" t="s">
        <v>2649</v>
      </c>
      <c r="N988" s="7" t="s">
        <v>2630</v>
      </c>
      <c r="O988" s="58">
        <v>5</v>
      </c>
      <c r="P988" s="58">
        <v>30779.52</v>
      </c>
      <c r="Q988" s="24">
        <f t="shared" si="30"/>
        <v>153897.60000000001</v>
      </c>
      <c r="R988" s="24">
        <f t="shared" si="31"/>
        <v>172365.31200000003</v>
      </c>
      <c r="S988" s="16" t="s">
        <v>61</v>
      </c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77"/>
      <c r="AK988" s="66"/>
      <c r="AL988" s="79"/>
      <c r="AM988" s="79"/>
      <c r="AN988" s="79"/>
      <c r="AO988" s="79"/>
      <c r="AP988" s="79"/>
    </row>
    <row r="989" spans="1:42" ht="94.5" x14ac:dyDescent="0.25">
      <c r="A989" s="16" t="s">
        <v>3622</v>
      </c>
      <c r="B989" s="57" t="s">
        <v>2565</v>
      </c>
      <c r="C989" s="7" t="s">
        <v>2566</v>
      </c>
      <c r="D989" s="7" t="s">
        <v>2567</v>
      </c>
      <c r="E989" s="7" t="s">
        <v>2568</v>
      </c>
      <c r="F989" s="59" t="s">
        <v>2650</v>
      </c>
      <c r="G989" s="16">
        <v>0</v>
      </c>
      <c r="H989" s="28" t="s">
        <v>3699</v>
      </c>
      <c r="I989" s="16" t="s">
        <v>2647</v>
      </c>
      <c r="J989" s="16" t="s">
        <v>2647</v>
      </c>
      <c r="K989" s="59" t="s">
        <v>2648</v>
      </c>
      <c r="L989" s="16" t="s">
        <v>30</v>
      </c>
      <c r="M989" s="59" t="s">
        <v>2649</v>
      </c>
      <c r="N989" s="7" t="s">
        <v>2635</v>
      </c>
      <c r="O989" s="58">
        <v>3</v>
      </c>
      <c r="P989" s="58">
        <v>103162.29</v>
      </c>
      <c r="Q989" s="24">
        <f t="shared" si="30"/>
        <v>309486.87</v>
      </c>
      <c r="R989" s="24">
        <f t="shared" si="31"/>
        <v>346625.29440000001</v>
      </c>
      <c r="S989" s="16" t="s">
        <v>61</v>
      </c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77"/>
      <c r="AK989" s="66"/>
      <c r="AL989" s="79"/>
      <c r="AM989" s="79"/>
      <c r="AN989" s="79"/>
      <c r="AO989" s="79"/>
      <c r="AP989" s="79"/>
    </row>
    <row r="990" spans="1:42" ht="94.5" x14ac:dyDescent="0.25">
      <c r="A990" s="16" t="s">
        <v>3623</v>
      </c>
      <c r="B990" s="57" t="s">
        <v>2569</v>
      </c>
      <c r="C990" s="7" t="s">
        <v>2570</v>
      </c>
      <c r="D990" s="7" t="s">
        <v>2571</v>
      </c>
      <c r="E990" s="7" t="s">
        <v>2572</v>
      </c>
      <c r="F990" s="59" t="s">
        <v>2650</v>
      </c>
      <c r="G990" s="16">
        <v>0</v>
      </c>
      <c r="H990" s="28" t="s">
        <v>3699</v>
      </c>
      <c r="I990" s="16" t="s">
        <v>2647</v>
      </c>
      <c r="J990" s="16" t="s">
        <v>2647</v>
      </c>
      <c r="K990" s="59" t="s">
        <v>2648</v>
      </c>
      <c r="L990" s="16" t="s">
        <v>30</v>
      </c>
      <c r="M990" s="59" t="s">
        <v>2649</v>
      </c>
      <c r="N990" s="7" t="s">
        <v>2630</v>
      </c>
      <c r="O990" s="58">
        <v>54</v>
      </c>
      <c r="P990" s="58">
        <v>5759.99</v>
      </c>
      <c r="Q990" s="24">
        <f t="shared" si="30"/>
        <v>311039.45999999996</v>
      </c>
      <c r="R990" s="24">
        <f t="shared" si="31"/>
        <v>348364.19520000002</v>
      </c>
      <c r="S990" s="16" t="s">
        <v>61</v>
      </c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77"/>
      <c r="AK990" s="66"/>
      <c r="AL990" s="79"/>
      <c r="AM990" s="79"/>
      <c r="AN990" s="79"/>
      <c r="AO990" s="79"/>
      <c r="AP990" s="79"/>
    </row>
    <row r="991" spans="1:42" ht="94.5" x14ac:dyDescent="0.25">
      <c r="A991" s="16" t="s">
        <v>3624</v>
      </c>
      <c r="B991" s="57" t="s">
        <v>516</v>
      </c>
      <c r="C991" s="7" t="s">
        <v>431</v>
      </c>
      <c r="D991" s="7" t="s">
        <v>517</v>
      </c>
      <c r="E991" s="7" t="s">
        <v>2573</v>
      </c>
      <c r="F991" s="59" t="s">
        <v>2650</v>
      </c>
      <c r="G991" s="16">
        <v>0</v>
      </c>
      <c r="H991" s="28" t="s">
        <v>3699</v>
      </c>
      <c r="I991" s="16" t="s">
        <v>2647</v>
      </c>
      <c r="J991" s="16" t="s">
        <v>2647</v>
      </c>
      <c r="K991" s="59" t="s">
        <v>2648</v>
      </c>
      <c r="L991" s="16" t="s">
        <v>30</v>
      </c>
      <c r="M991" s="59" t="s">
        <v>2649</v>
      </c>
      <c r="N991" s="7" t="s">
        <v>2634</v>
      </c>
      <c r="O991" s="58">
        <v>170</v>
      </c>
      <c r="P991" s="58">
        <v>1836.45</v>
      </c>
      <c r="Q991" s="24">
        <f t="shared" si="30"/>
        <v>312196.5</v>
      </c>
      <c r="R991" s="24">
        <f t="shared" si="31"/>
        <v>349660.08</v>
      </c>
      <c r="S991" s="16" t="s">
        <v>61</v>
      </c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77"/>
      <c r="AK991" s="66"/>
      <c r="AL991" s="79"/>
      <c r="AM991" s="79"/>
      <c r="AN991" s="79"/>
      <c r="AO991" s="79"/>
      <c r="AP991" s="79"/>
    </row>
    <row r="992" spans="1:42" ht="94.5" x14ac:dyDescent="0.25">
      <c r="A992" s="16" t="s">
        <v>3625</v>
      </c>
      <c r="B992" s="57" t="s">
        <v>505</v>
      </c>
      <c r="C992" s="7" t="s">
        <v>506</v>
      </c>
      <c r="D992" s="7" t="s">
        <v>507</v>
      </c>
      <c r="E992" s="7" t="s">
        <v>2574</v>
      </c>
      <c r="F992" s="59" t="s">
        <v>2650</v>
      </c>
      <c r="G992" s="16">
        <v>0</v>
      </c>
      <c r="H992" s="28" t="s">
        <v>3699</v>
      </c>
      <c r="I992" s="16" t="s">
        <v>2647</v>
      </c>
      <c r="J992" s="16" t="s">
        <v>2647</v>
      </c>
      <c r="K992" s="59" t="s">
        <v>2648</v>
      </c>
      <c r="L992" s="16" t="s">
        <v>30</v>
      </c>
      <c r="M992" s="59" t="s">
        <v>2649</v>
      </c>
      <c r="N992" s="7" t="s">
        <v>2642</v>
      </c>
      <c r="O992" s="58">
        <v>210</v>
      </c>
      <c r="P992" s="58">
        <v>1470</v>
      </c>
      <c r="Q992" s="24">
        <f t="shared" si="30"/>
        <v>308700</v>
      </c>
      <c r="R992" s="24">
        <f t="shared" si="31"/>
        <v>345744.00000000006</v>
      </c>
      <c r="S992" s="16" t="s">
        <v>61</v>
      </c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77"/>
      <c r="AK992" s="66"/>
      <c r="AL992" s="79"/>
      <c r="AM992" s="79"/>
      <c r="AN992" s="79"/>
      <c r="AO992" s="79"/>
      <c r="AP992" s="79"/>
    </row>
    <row r="993" spans="1:42" ht="94.5" x14ac:dyDescent="0.25">
      <c r="A993" s="16" t="s">
        <v>3626</v>
      </c>
      <c r="B993" s="57" t="s">
        <v>2575</v>
      </c>
      <c r="C993" s="7" t="s">
        <v>2029</v>
      </c>
      <c r="D993" s="7" t="s">
        <v>2576</v>
      </c>
      <c r="E993" s="7" t="s">
        <v>2577</v>
      </c>
      <c r="F993" s="59" t="s">
        <v>2650</v>
      </c>
      <c r="G993" s="16">
        <v>0</v>
      </c>
      <c r="H993" s="28" t="s">
        <v>3699</v>
      </c>
      <c r="I993" s="16" t="s">
        <v>2647</v>
      </c>
      <c r="J993" s="16" t="s">
        <v>2647</v>
      </c>
      <c r="K993" s="59" t="s">
        <v>2648</v>
      </c>
      <c r="L993" s="16" t="s">
        <v>30</v>
      </c>
      <c r="M993" s="59" t="s">
        <v>2649</v>
      </c>
      <c r="N993" s="7" t="s">
        <v>2630</v>
      </c>
      <c r="O993" s="58">
        <v>50</v>
      </c>
      <c r="P993" s="58">
        <v>6300</v>
      </c>
      <c r="Q993" s="24">
        <f t="shared" si="30"/>
        <v>315000</v>
      </c>
      <c r="R993" s="24">
        <f t="shared" si="31"/>
        <v>352800.00000000006</v>
      </c>
      <c r="S993" s="16" t="s">
        <v>61</v>
      </c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77"/>
      <c r="AK993" s="66"/>
      <c r="AL993" s="79"/>
      <c r="AM993" s="79"/>
      <c r="AN993" s="79"/>
      <c r="AO993" s="79"/>
      <c r="AP993" s="79"/>
    </row>
    <row r="994" spans="1:42" ht="94.5" x14ac:dyDescent="0.25">
      <c r="A994" s="16" t="s">
        <v>3627</v>
      </c>
      <c r="B994" s="57" t="s">
        <v>2578</v>
      </c>
      <c r="C994" s="7" t="s">
        <v>2029</v>
      </c>
      <c r="D994" s="7" t="s">
        <v>2579</v>
      </c>
      <c r="E994" s="7" t="s">
        <v>2580</v>
      </c>
      <c r="F994" s="59" t="s">
        <v>2650</v>
      </c>
      <c r="G994" s="16">
        <v>0</v>
      </c>
      <c r="H994" s="28" t="s">
        <v>3699</v>
      </c>
      <c r="I994" s="16" t="s">
        <v>2647</v>
      </c>
      <c r="J994" s="16" t="s">
        <v>2647</v>
      </c>
      <c r="K994" s="59" t="s">
        <v>2648</v>
      </c>
      <c r="L994" s="16" t="s">
        <v>30</v>
      </c>
      <c r="M994" s="59" t="s">
        <v>2649</v>
      </c>
      <c r="N994" s="7" t="s">
        <v>2630</v>
      </c>
      <c r="O994" s="58">
        <v>50</v>
      </c>
      <c r="P994" s="58">
        <v>6300</v>
      </c>
      <c r="Q994" s="24">
        <f t="shared" si="30"/>
        <v>315000</v>
      </c>
      <c r="R994" s="24">
        <f t="shared" si="31"/>
        <v>352800.00000000006</v>
      </c>
      <c r="S994" s="16" t="s">
        <v>61</v>
      </c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77"/>
      <c r="AK994" s="66"/>
      <c r="AL994" s="79"/>
      <c r="AM994" s="79"/>
      <c r="AN994" s="79"/>
      <c r="AO994" s="79"/>
      <c r="AP994" s="79"/>
    </row>
    <row r="995" spans="1:42" ht="94.5" x14ac:dyDescent="0.25">
      <c r="A995" s="16" t="s">
        <v>3628</v>
      </c>
      <c r="B995" s="57" t="s">
        <v>2581</v>
      </c>
      <c r="C995" s="7" t="s">
        <v>2110</v>
      </c>
      <c r="D995" s="7" t="s">
        <v>2582</v>
      </c>
      <c r="E995" s="7" t="s">
        <v>2583</v>
      </c>
      <c r="F995" s="59" t="s">
        <v>2650</v>
      </c>
      <c r="G995" s="16">
        <v>0</v>
      </c>
      <c r="H995" s="28" t="s">
        <v>3699</v>
      </c>
      <c r="I995" s="16" t="s">
        <v>2647</v>
      </c>
      <c r="J995" s="16" t="s">
        <v>2647</v>
      </c>
      <c r="K995" s="59" t="s">
        <v>2648</v>
      </c>
      <c r="L995" s="16" t="s">
        <v>30</v>
      </c>
      <c r="M995" s="59" t="s">
        <v>2649</v>
      </c>
      <c r="N995" s="7" t="s">
        <v>2630</v>
      </c>
      <c r="O995" s="58">
        <v>2</v>
      </c>
      <c r="P995" s="58">
        <v>157887.57999999999</v>
      </c>
      <c r="Q995" s="24">
        <f t="shared" ref="Q995:Q1016" si="32">O995*P995</f>
        <v>315775.15999999997</v>
      </c>
      <c r="R995" s="24">
        <f t="shared" ref="R995:R1017" si="33">Q995*1.12</f>
        <v>353668.17920000001</v>
      </c>
      <c r="S995" s="16" t="s">
        <v>61</v>
      </c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77"/>
      <c r="AK995" s="66"/>
      <c r="AL995" s="79"/>
      <c r="AM995" s="79"/>
      <c r="AN995" s="79"/>
      <c r="AO995" s="79"/>
      <c r="AP995" s="79"/>
    </row>
    <row r="996" spans="1:42" ht="94.5" x14ac:dyDescent="0.25">
      <c r="A996" s="16" t="s">
        <v>3629</v>
      </c>
      <c r="B996" s="57" t="s">
        <v>1296</v>
      </c>
      <c r="C996" s="7" t="s">
        <v>984</v>
      </c>
      <c r="D996" s="7" t="s">
        <v>1297</v>
      </c>
      <c r="E996" s="7" t="s">
        <v>2584</v>
      </c>
      <c r="F996" s="59" t="s">
        <v>2650</v>
      </c>
      <c r="G996" s="16">
        <v>0</v>
      </c>
      <c r="H996" s="28" t="s">
        <v>3699</v>
      </c>
      <c r="I996" s="16" t="s">
        <v>2647</v>
      </c>
      <c r="J996" s="16" t="s">
        <v>2647</v>
      </c>
      <c r="K996" s="59" t="s">
        <v>2648</v>
      </c>
      <c r="L996" s="16" t="s">
        <v>30</v>
      </c>
      <c r="M996" s="59" t="s">
        <v>2649</v>
      </c>
      <c r="N996" s="7" t="s">
        <v>2630</v>
      </c>
      <c r="O996" s="58">
        <v>40</v>
      </c>
      <c r="P996" s="58">
        <v>7905.29</v>
      </c>
      <c r="Q996" s="24">
        <f t="shared" si="32"/>
        <v>316211.59999999998</v>
      </c>
      <c r="R996" s="24">
        <f t="shared" si="33"/>
        <v>354156.99200000003</v>
      </c>
      <c r="S996" s="16" t="s">
        <v>61</v>
      </c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77"/>
      <c r="AK996" s="66"/>
      <c r="AL996" s="79"/>
      <c r="AM996" s="79"/>
      <c r="AN996" s="79"/>
      <c r="AO996" s="79"/>
      <c r="AP996" s="79"/>
    </row>
    <row r="997" spans="1:42" ht="94.5" x14ac:dyDescent="0.25">
      <c r="A997" s="16" t="s">
        <v>3630</v>
      </c>
      <c r="B997" s="57" t="s">
        <v>2585</v>
      </c>
      <c r="C997" s="7" t="s">
        <v>2586</v>
      </c>
      <c r="D997" s="7" t="s">
        <v>2587</v>
      </c>
      <c r="E997" s="7" t="s">
        <v>2588</v>
      </c>
      <c r="F997" s="59" t="s">
        <v>2650</v>
      </c>
      <c r="G997" s="16">
        <v>0</v>
      </c>
      <c r="H997" s="28" t="s">
        <v>3699</v>
      </c>
      <c r="I997" s="16" t="s">
        <v>2647</v>
      </c>
      <c r="J997" s="16" t="s">
        <v>2647</v>
      </c>
      <c r="K997" s="59" t="s">
        <v>2648</v>
      </c>
      <c r="L997" s="16" t="s">
        <v>30</v>
      </c>
      <c r="M997" s="59" t="s">
        <v>2649</v>
      </c>
      <c r="N997" s="7" t="s">
        <v>2630</v>
      </c>
      <c r="O997" s="58">
        <v>15</v>
      </c>
      <c r="P997" s="58">
        <v>21105</v>
      </c>
      <c r="Q997" s="24">
        <f t="shared" si="32"/>
        <v>316575</v>
      </c>
      <c r="R997" s="24">
        <f t="shared" si="33"/>
        <v>354564.00000000006</v>
      </c>
      <c r="S997" s="16" t="s">
        <v>61</v>
      </c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77"/>
      <c r="AK997" s="66"/>
      <c r="AL997" s="79"/>
      <c r="AM997" s="79"/>
      <c r="AN997" s="79"/>
      <c r="AO997" s="79"/>
      <c r="AP997" s="79"/>
    </row>
    <row r="998" spans="1:42" ht="94.5" x14ac:dyDescent="0.25">
      <c r="A998" s="16" t="s">
        <v>3631</v>
      </c>
      <c r="B998" s="57" t="s">
        <v>2348</v>
      </c>
      <c r="C998" s="7" t="s">
        <v>2349</v>
      </c>
      <c r="D998" s="7" t="s">
        <v>2350</v>
      </c>
      <c r="E998" s="7" t="s">
        <v>2589</v>
      </c>
      <c r="F998" s="59" t="s">
        <v>2650</v>
      </c>
      <c r="G998" s="16">
        <v>0</v>
      </c>
      <c r="H998" s="28" t="s">
        <v>3699</v>
      </c>
      <c r="I998" s="16" t="s">
        <v>2647</v>
      </c>
      <c r="J998" s="16" t="s">
        <v>2647</v>
      </c>
      <c r="K998" s="59" t="s">
        <v>2648</v>
      </c>
      <c r="L998" s="16" t="s">
        <v>30</v>
      </c>
      <c r="M998" s="59" t="s">
        <v>2649</v>
      </c>
      <c r="N998" s="7" t="s">
        <v>2630</v>
      </c>
      <c r="O998" s="58">
        <v>2</v>
      </c>
      <c r="P998" s="58">
        <v>159720</v>
      </c>
      <c r="Q998" s="24">
        <f t="shared" si="32"/>
        <v>319440</v>
      </c>
      <c r="R998" s="24">
        <f t="shared" si="33"/>
        <v>357772.80000000005</v>
      </c>
      <c r="S998" s="16" t="s">
        <v>61</v>
      </c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77"/>
      <c r="AK998" s="66"/>
      <c r="AL998" s="79"/>
      <c r="AM998" s="79"/>
      <c r="AN998" s="79"/>
      <c r="AO998" s="79"/>
      <c r="AP998" s="79"/>
    </row>
    <row r="999" spans="1:42" ht="94.5" x14ac:dyDescent="0.25">
      <c r="A999" s="16" t="s">
        <v>3632</v>
      </c>
      <c r="B999" s="57" t="s">
        <v>1086</v>
      </c>
      <c r="C999" s="7" t="s">
        <v>1087</v>
      </c>
      <c r="D999" s="7" t="s">
        <v>1088</v>
      </c>
      <c r="E999" s="7" t="s">
        <v>2590</v>
      </c>
      <c r="F999" s="59" t="s">
        <v>2650</v>
      </c>
      <c r="G999" s="16">
        <v>0</v>
      </c>
      <c r="H999" s="28" t="s">
        <v>3699</v>
      </c>
      <c r="I999" s="16" t="s">
        <v>2647</v>
      </c>
      <c r="J999" s="16" t="s">
        <v>2647</v>
      </c>
      <c r="K999" s="59" t="s">
        <v>2648</v>
      </c>
      <c r="L999" s="16" t="s">
        <v>30</v>
      </c>
      <c r="M999" s="59" t="s">
        <v>2649</v>
      </c>
      <c r="N999" s="7" t="s">
        <v>2634</v>
      </c>
      <c r="O999" s="58">
        <v>200</v>
      </c>
      <c r="P999" s="58">
        <v>1600</v>
      </c>
      <c r="Q999" s="24">
        <f t="shared" si="32"/>
        <v>320000</v>
      </c>
      <c r="R999" s="24">
        <f t="shared" si="33"/>
        <v>358400.00000000006</v>
      </c>
      <c r="S999" s="16" t="s">
        <v>61</v>
      </c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77"/>
      <c r="AK999" s="66"/>
      <c r="AL999" s="79"/>
      <c r="AM999" s="79"/>
      <c r="AN999" s="79"/>
      <c r="AO999" s="79"/>
      <c r="AP999" s="79"/>
    </row>
    <row r="1000" spans="1:42" ht="94.5" x14ac:dyDescent="0.25">
      <c r="A1000" s="16" t="s">
        <v>3633</v>
      </c>
      <c r="B1000" s="57" t="s">
        <v>2591</v>
      </c>
      <c r="C1000" s="7" t="s">
        <v>2592</v>
      </c>
      <c r="D1000" s="7" t="s">
        <v>2593</v>
      </c>
      <c r="E1000" s="7" t="s">
        <v>2594</v>
      </c>
      <c r="F1000" s="59" t="s">
        <v>2650</v>
      </c>
      <c r="G1000" s="16">
        <v>0</v>
      </c>
      <c r="H1000" s="28" t="s">
        <v>3699</v>
      </c>
      <c r="I1000" s="16" t="s">
        <v>2647</v>
      </c>
      <c r="J1000" s="16" t="s">
        <v>2647</v>
      </c>
      <c r="K1000" s="59" t="s">
        <v>2648</v>
      </c>
      <c r="L1000" s="16" t="s">
        <v>30</v>
      </c>
      <c r="M1000" s="59" t="s">
        <v>2649</v>
      </c>
      <c r="N1000" s="7" t="s">
        <v>2630</v>
      </c>
      <c r="O1000" s="58">
        <v>2</v>
      </c>
      <c r="P1000" s="58">
        <v>160000</v>
      </c>
      <c r="Q1000" s="24">
        <f t="shared" si="32"/>
        <v>320000</v>
      </c>
      <c r="R1000" s="24">
        <f t="shared" si="33"/>
        <v>358400.00000000006</v>
      </c>
      <c r="S1000" s="16" t="s">
        <v>61</v>
      </c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77"/>
      <c r="AK1000" s="66"/>
      <c r="AL1000" s="79"/>
      <c r="AM1000" s="79"/>
      <c r="AN1000" s="79"/>
      <c r="AO1000" s="79"/>
      <c r="AP1000" s="79"/>
    </row>
    <row r="1001" spans="1:42" ht="94.5" x14ac:dyDescent="0.25">
      <c r="A1001" s="16" t="s">
        <v>3634</v>
      </c>
      <c r="B1001" s="57" t="s">
        <v>2595</v>
      </c>
      <c r="C1001" s="7" t="s">
        <v>1910</v>
      </c>
      <c r="D1001" s="7" t="s">
        <v>2596</v>
      </c>
      <c r="E1001" s="7" t="s">
        <v>2597</v>
      </c>
      <c r="F1001" s="59" t="s">
        <v>2650</v>
      </c>
      <c r="G1001" s="16">
        <v>0</v>
      </c>
      <c r="H1001" s="28" t="s">
        <v>3699</v>
      </c>
      <c r="I1001" s="16" t="s">
        <v>2647</v>
      </c>
      <c r="J1001" s="16" t="s">
        <v>2647</v>
      </c>
      <c r="K1001" s="59" t="s">
        <v>2648</v>
      </c>
      <c r="L1001" s="16" t="s">
        <v>30</v>
      </c>
      <c r="M1001" s="59" t="s">
        <v>2649</v>
      </c>
      <c r="N1001" s="7" t="s">
        <v>2630</v>
      </c>
      <c r="O1001" s="58">
        <v>8</v>
      </c>
      <c r="P1001" s="58">
        <v>40031.1</v>
      </c>
      <c r="Q1001" s="24">
        <f t="shared" si="32"/>
        <v>320248.8</v>
      </c>
      <c r="R1001" s="24">
        <f t="shared" si="33"/>
        <v>358678.65600000002</v>
      </c>
      <c r="S1001" s="16" t="s">
        <v>61</v>
      </c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77"/>
      <c r="AK1001" s="66"/>
      <c r="AL1001" s="79"/>
      <c r="AM1001" s="79"/>
      <c r="AN1001" s="79"/>
      <c r="AO1001" s="79"/>
      <c r="AP1001" s="79"/>
    </row>
    <row r="1002" spans="1:42" ht="94.5" x14ac:dyDescent="0.25">
      <c r="A1002" s="16" t="s">
        <v>3635</v>
      </c>
      <c r="B1002" s="57" t="s">
        <v>1218</v>
      </c>
      <c r="C1002" s="7" t="s">
        <v>1219</v>
      </c>
      <c r="D1002" s="7" t="s">
        <v>1220</v>
      </c>
      <c r="E1002" s="7" t="s">
        <v>2598</v>
      </c>
      <c r="F1002" s="59" t="s">
        <v>2650</v>
      </c>
      <c r="G1002" s="16">
        <v>0</v>
      </c>
      <c r="H1002" s="28" t="s">
        <v>3699</v>
      </c>
      <c r="I1002" s="16" t="s">
        <v>2647</v>
      </c>
      <c r="J1002" s="16" t="s">
        <v>2647</v>
      </c>
      <c r="K1002" s="59" t="s">
        <v>2648</v>
      </c>
      <c r="L1002" s="16" t="s">
        <v>30</v>
      </c>
      <c r="M1002" s="59" t="s">
        <v>2649</v>
      </c>
      <c r="N1002" s="7" t="s">
        <v>2635</v>
      </c>
      <c r="O1002" s="58">
        <v>33</v>
      </c>
      <c r="P1002" s="58">
        <v>9760.7999999999993</v>
      </c>
      <c r="Q1002" s="24">
        <f t="shared" si="32"/>
        <v>322106.39999999997</v>
      </c>
      <c r="R1002" s="24">
        <f t="shared" si="33"/>
        <v>360759.16800000001</v>
      </c>
      <c r="S1002" s="16" t="s">
        <v>61</v>
      </c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77"/>
      <c r="AK1002" s="66"/>
      <c r="AL1002" s="79"/>
      <c r="AM1002" s="79"/>
      <c r="AN1002" s="79"/>
      <c r="AO1002" s="79"/>
      <c r="AP1002" s="79"/>
    </row>
    <row r="1003" spans="1:42" ht="94.5" x14ac:dyDescent="0.25">
      <c r="A1003" s="16" t="s">
        <v>3636</v>
      </c>
      <c r="B1003" s="57" t="s">
        <v>2599</v>
      </c>
      <c r="C1003" s="7" t="s">
        <v>1823</v>
      </c>
      <c r="D1003" s="7" t="s">
        <v>1099</v>
      </c>
      <c r="E1003" s="7" t="s">
        <v>2600</v>
      </c>
      <c r="F1003" s="59" t="s">
        <v>2650</v>
      </c>
      <c r="G1003" s="16">
        <v>0</v>
      </c>
      <c r="H1003" s="28" t="s">
        <v>3699</v>
      </c>
      <c r="I1003" s="16" t="s">
        <v>2647</v>
      </c>
      <c r="J1003" s="16" t="s">
        <v>2647</v>
      </c>
      <c r="K1003" s="59" t="s">
        <v>2648</v>
      </c>
      <c r="L1003" s="16" t="s">
        <v>30</v>
      </c>
      <c r="M1003" s="59" t="s">
        <v>2649</v>
      </c>
      <c r="N1003" s="7" t="s">
        <v>2630</v>
      </c>
      <c r="O1003" s="58">
        <v>4</v>
      </c>
      <c r="P1003" s="58">
        <v>40320</v>
      </c>
      <c r="Q1003" s="24">
        <f t="shared" si="32"/>
        <v>161280</v>
      </c>
      <c r="R1003" s="24">
        <f t="shared" si="33"/>
        <v>180633.60000000001</v>
      </c>
      <c r="S1003" s="16" t="s">
        <v>61</v>
      </c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77"/>
      <c r="AK1003" s="66"/>
      <c r="AL1003" s="79"/>
      <c r="AM1003" s="79"/>
      <c r="AN1003" s="79"/>
      <c r="AO1003" s="79"/>
      <c r="AP1003" s="79"/>
    </row>
    <row r="1004" spans="1:42" ht="94.5" x14ac:dyDescent="0.25">
      <c r="A1004" s="16" t="s">
        <v>3637</v>
      </c>
      <c r="B1004" s="57" t="s">
        <v>2601</v>
      </c>
      <c r="C1004" s="7" t="s">
        <v>2602</v>
      </c>
      <c r="D1004" s="7" t="s">
        <v>299</v>
      </c>
      <c r="E1004" s="7" t="s">
        <v>2603</v>
      </c>
      <c r="F1004" s="59" t="s">
        <v>2650</v>
      </c>
      <c r="G1004" s="16">
        <v>0</v>
      </c>
      <c r="H1004" s="28" t="s">
        <v>3699</v>
      </c>
      <c r="I1004" s="16" t="s">
        <v>2647</v>
      </c>
      <c r="J1004" s="16" t="s">
        <v>2647</v>
      </c>
      <c r="K1004" s="59" t="s">
        <v>2648</v>
      </c>
      <c r="L1004" s="16" t="s">
        <v>30</v>
      </c>
      <c r="M1004" s="59" t="s">
        <v>2649</v>
      </c>
      <c r="N1004" s="7" t="s">
        <v>2630</v>
      </c>
      <c r="O1004" s="58">
        <v>3</v>
      </c>
      <c r="P1004" s="58">
        <v>108080</v>
      </c>
      <c r="Q1004" s="24">
        <f t="shared" si="32"/>
        <v>324240</v>
      </c>
      <c r="R1004" s="24">
        <f t="shared" si="33"/>
        <v>363148.80000000005</v>
      </c>
      <c r="S1004" s="16" t="s">
        <v>61</v>
      </c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77"/>
      <c r="AK1004" s="66"/>
      <c r="AL1004" s="79"/>
      <c r="AM1004" s="79"/>
      <c r="AN1004" s="79"/>
      <c r="AO1004" s="79"/>
      <c r="AP1004" s="79"/>
    </row>
    <row r="1005" spans="1:42" ht="94.5" x14ac:dyDescent="0.25">
      <c r="A1005" s="16" t="s">
        <v>3638</v>
      </c>
      <c r="B1005" s="57" t="s">
        <v>2318</v>
      </c>
      <c r="C1005" s="7" t="s">
        <v>2319</v>
      </c>
      <c r="D1005" s="7" t="s">
        <v>2242</v>
      </c>
      <c r="E1005" s="7" t="s">
        <v>2604</v>
      </c>
      <c r="F1005" s="59" t="s">
        <v>2650</v>
      </c>
      <c r="G1005" s="16">
        <v>0</v>
      </c>
      <c r="H1005" s="28" t="s">
        <v>3699</v>
      </c>
      <c r="I1005" s="16" t="s">
        <v>2647</v>
      </c>
      <c r="J1005" s="16" t="s">
        <v>2647</v>
      </c>
      <c r="K1005" s="59" t="s">
        <v>2648</v>
      </c>
      <c r="L1005" s="16" t="s">
        <v>30</v>
      </c>
      <c r="M1005" s="59" t="s">
        <v>2649</v>
      </c>
      <c r="N1005" s="7" t="s">
        <v>2630</v>
      </c>
      <c r="O1005" s="58">
        <v>1</v>
      </c>
      <c r="P1005" s="58">
        <v>165375</v>
      </c>
      <c r="Q1005" s="24">
        <f t="shared" si="32"/>
        <v>165375</v>
      </c>
      <c r="R1005" s="24">
        <f t="shared" si="33"/>
        <v>185220.00000000003</v>
      </c>
      <c r="S1005" s="16" t="s">
        <v>61</v>
      </c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77"/>
      <c r="AK1005" s="66"/>
      <c r="AL1005" s="79"/>
      <c r="AM1005" s="79"/>
      <c r="AN1005" s="79"/>
      <c r="AO1005" s="79"/>
      <c r="AP1005" s="79"/>
    </row>
    <row r="1006" spans="1:42" ht="94.5" x14ac:dyDescent="0.25">
      <c r="A1006" s="16" t="s">
        <v>3639</v>
      </c>
      <c r="B1006" s="57" t="s">
        <v>91</v>
      </c>
      <c r="C1006" s="7" t="s">
        <v>92</v>
      </c>
      <c r="D1006" s="7" t="s">
        <v>93</v>
      </c>
      <c r="E1006" s="7" t="s">
        <v>2605</v>
      </c>
      <c r="F1006" s="59" t="s">
        <v>2650</v>
      </c>
      <c r="G1006" s="16">
        <v>0</v>
      </c>
      <c r="H1006" s="28" t="s">
        <v>3699</v>
      </c>
      <c r="I1006" s="16" t="s">
        <v>2647</v>
      </c>
      <c r="J1006" s="16" t="s">
        <v>2647</v>
      </c>
      <c r="K1006" s="59" t="s">
        <v>2648</v>
      </c>
      <c r="L1006" s="16" t="s">
        <v>30</v>
      </c>
      <c r="M1006" s="59" t="s">
        <v>2649</v>
      </c>
      <c r="N1006" s="7" t="s">
        <v>2630</v>
      </c>
      <c r="O1006" s="58">
        <v>6</v>
      </c>
      <c r="P1006" s="58">
        <v>18375</v>
      </c>
      <c r="Q1006" s="24">
        <f t="shared" si="32"/>
        <v>110250</v>
      </c>
      <c r="R1006" s="24">
        <f t="shared" si="33"/>
        <v>123480.00000000001</v>
      </c>
      <c r="S1006" s="16" t="s">
        <v>61</v>
      </c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77"/>
      <c r="AK1006" s="66"/>
      <c r="AL1006" s="79"/>
      <c r="AM1006" s="79"/>
      <c r="AN1006" s="79"/>
      <c r="AO1006" s="79"/>
      <c r="AP1006" s="79"/>
    </row>
    <row r="1007" spans="1:42" ht="94.5" x14ac:dyDescent="0.25">
      <c r="A1007" s="16" t="s">
        <v>3640</v>
      </c>
      <c r="B1007" s="57" t="s">
        <v>142</v>
      </c>
      <c r="C1007" s="7" t="s">
        <v>143</v>
      </c>
      <c r="D1007" s="7" t="s">
        <v>144</v>
      </c>
      <c r="E1007" s="7" t="s">
        <v>2606</v>
      </c>
      <c r="F1007" s="59" t="s">
        <v>2650</v>
      </c>
      <c r="G1007" s="16">
        <v>0</v>
      </c>
      <c r="H1007" s="28" t="s">
        <v>3699</v>
      </c>
      <c r="I1007" s="16" t="s">
        <v>2647</v>
      </c>
      <c r="J1007" s="16" t="s">
        <v>2647</v>
      </c>
      <c r="K1007" s="59" t="s">
        <v>2648</v>
      </c>
      <c r="L1007" s="16" t="s">
        <v>30</v>
      </c>
      <c r="M1007" s="59" t="s">
        <v>2649</v>
      </c>
      <c r="N1007" s="7" t="s">
        <v>2630</v>
      </c>
      <c r="O1007" s="58">
        <v>8</v>
      </c>
      <c r="P1007" s="58">
        <v>41485.5</v>
      </c>
      <c r="Q1007" s="24">
        <f t="shared" si="32"/>
        <v>331884</v>
      </c>
      <c r="R1007" s="24">
        <f t="shared" si="33"/>
        <v>371710.08</v>
      </c>
      <c r="S1007" s="16" t="s">
        <v>61</v>
      </c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77"/>
      <c r="AK1007" s="66"/>
      <c r="AL1007" s="79"/>
      <c r="AM1007" s="79"/>
      <c r="AN1007" s="79"/>
      <c r="AO1007" s="79"/>
      <c r="AP1007" s="79"/>
    </row>
    <row r="1008" spans="1:42" ht="94.5" x14ac:dyDescent="0.25">
      <c r="A1008" s="16" t="s">
        <v>3641</v>
      </c>
      <c r="B1008" s="57" t="s">
        <v>2607</v>
      </c>
      <c r="C1008" s="7" t="s">
        <v>2608</v>
      </c>
      <c r="D1008" s="7" t="s">
        <v>2609</v>
      </c>
      <c r="E1008" s="7" t="s">
        <v>2610</v>
      </c>
      <c r="F1008" s="59" t="s">
        <v>2650</v>
      </c>
      <c r="G1008" s="16">
        <v>0</v>
      </c>
      <c r="H1008" s="28" t="s">
        <v>3699</v>
      </c>
      <c r="I1008" s="16" t="s">
        <v>2647</v>
      </c>
      <c r="J1008" s="16" t="s">
        <v>2647</v>
      </c>
      <c r="K1008" s="59" t="s">
        <v>2648</v>
      </c>
      <c r="L1008" s="16" t="s">
        <v>30</v>
      </c>
      <c r="M1008" s="59" t="s">
        <v>2649</v>
      </c>
      <c r="N1008" s="7" t="s">
        <v>2630</v>
      </c>
      <c r="O1008" s="58">
        <v>10</v>
      </c>
      <c r="P1008" s="58">
        <v>33226.199999999997</v>
      </c>
      <c r="Q1008" s="24">
        <f t="shared" si="32"/>
        <v>332262</v>
      </c>
      <c r="R1008" s="24">
        <f t="shared" si="33"/>
        <v>372133.44000000006</v>
      </c>
      <c r="S1008" s="16" t="s">
        <v>61</v>
      </c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77"/>
      <c r="AK1008" s="66"/>
      <c r="AL1008" s="79"/>
      <c r="AM1008" s="79"/>
      <c r="AN1008" s="79"/>
      <c r="AO1008" s="79"/>
      <c r="AP1008" s="79"/>
    </row>
    <row r="1009" spans="1:43" ht="94.5" x14ac:dyDescent="0.25">
      <c r="A1009" s="16" t="s">
        <v>3642</v>
      </c>
      <c r="B1009" s="57" t="s">
        <v>2014</v>
      </c>
      <c r="C1009" s="7" t="s">
        <v>2015</v>
      </c>
      <c r="D1009" s="7" t="s">
        <v>2016</v>
      </c>
      <c r="E1009" s="7" t="s">
        <v>2611</v>
      </c>
      <c r="F1009" s="59" t="s">
        <v>2650</v>
      </c>
      <c r="G1009" s="16">
        <v>0</v>
      </c>
      <c r="H1009" s="28" t="s">
        <v>3699</v>
      </c>
      <c r="I1009" s="16" t="s">
        <v>2647</v>
      </c>
      <c r="J1009" s="16" t="s">
        <v>2647</v>
      </c>
      <c r="K1009" s="59" t="s">
        <v>2648</v>
      </c>
      <c r="L1009" s="16" t="s">
        <v>30</v>
      </c>
      <c r="M1009" s="59" t="s">
        <v>2649</v>
      </c>
      <c r="N1009" s="7" t="s">
        <v>2630</v>
      </c>
      <c r="O1009" s="58">
        <v>80</v>
      </c>
      <c r="P1009" s="58">
        <v>4158</v>
      </c>
      <c r="Q1009" s="24">
        <f t="shared" si="32"/>
        <v>332640</v>
      </c>
      <c r="R1009" s="24">
        <f t="shared" si="33"/>
        <v>372556.80000000005</v>
      </c>
      <c r="S1009" s="16" t="s">
        <v>61</v>
      </c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77"/>
      <c r="AK1009" s="66"/>
      <c r="AL1009" s="79"/>
      <c r="AM1009" s="79"/>
      <c r="AN1009" s="79"/>
      <c r="AO1009" s="79"/>
      <c r="AP1009" s="79"/>
    </row>
    <row r="1010" spans="1:43" ht="94.5" x14ac:dyDescent="0.25">
      <c r="A1010" s="16" t="s">
        <v>3643</v>
      </c>
      <c r="B1010" s="57" t="s">
        <v>2612</v>
      </c>
      <c r="C1010" s="7" t="s">
        <v>1972</v>
      </c>
      <c r="D1010" s="7" t="s">
        <v>2613</v>
      </c>
      <c r="E1010" s="7" t="s">
        <v>2614</v>
      </c>
      <c r="F1010" s="59" t="s">
        <v>2650</v>
      </c>
      <c r="G1010" s="16">
        <v>0</v>
      </c>
      <c r="H1010" s="28" t="s">
        <v>3699</v>
      </c>
      <c r="I1010" s="16" t="s">
        <v>2647</v>
      </c>
      <c r="J1010" s="16" t="s">
        <v>2647</v>
      </c>
      <c r="K1010" s="59" t="s">
        <v>2648</v>
      </c>
      <c r="L1010" s="16" t="s">
        <v>30</v>
      </c>
      <c r="M1010" s="59" t="s">
        <v>2649</v>
      </c>
      <c r="N1010" s="7" t="s">
        <v>2630</v>
      </c>
      <c r="O1010" s="58">
        <v>1</v>
      </c>
      <c r="P1010" s="58">
        <v>333270</v>
      </c>
      <c r="Q1010" s="24">
        <f t="shared" si="32"/>
        <v>333270</v>
      </c>
      <c r="R1010" s="24">
        <f t="shared" si="33"/>
        <v>373262.4</v>
      </c>
      <c r="S1010" s="16" t="s">
        <v>61</v>
      </c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77"/>
      <c r="AK1010" s="66"/>
      <c r="AL1010" s="79"/>
      <c r="AM1010" s="79"/>
      <c r="AN1010" s="79"/>
      <c r="AO1010" s="79"/>
      <c r="AP1010" s="79"/>
    </row>
    <row r="1011" spans="1:43" ht="94.5" x14ac:dyDescent="0.25">
      <c r="A1011" s="16" t="s">
        <v>3644</v>
      </c>
      <c r="B1011" s="57" t="s">
        <v>931</v>
      </c>
      <c r="C1011" s="7" t="s">
        <v>932</v>
      </c>
      <c r="D1011" s="7" t="s">
        <v>933</v>
      </c>
      <c r="E1011" s="7" t="s">
        <v>3701</v>
      </c>
      <c r="F1011" s="59" t="s">
        <v>2650</v>
      </c>
      <c r="G1011" s="16">
        <v>0</v>
      </c>
      <c r="H1011" s="28" t="s">
        <v>3699</v>
      </c>
      <c r="I1011" s="16" t="s">
        <v>2647</v>
      </c>
      <c r="J1011" s="16" t="s">
        <v>2647</v>
      </c>
      <c r="K1011" s="59" t="s">
        <v>2648</v>
      </c>
      <c r="L1011" s="16" t="s">
        <v>30</v>
      </c>
      <c r="M1011" s="59" t="s">
        <v>2649</v>
      </c>
      <c r="N1011" s="7" t="s">
        <v>2630</v>
      </c>
      <c r="O1011" s="58">
        <v>4</v>
      </c>
      <c r="P1011" s="58">
        <v>83522.649999999994</v>
      </c>
      <c r="Q1011" s="24">
        <f t="shared" si="32"/>
        <v>334090.59999999998</v>
      </c>
      <c r="R1011" s="24">
        <f t="shared" si="33"/>
        <v>374181.47200000001</v>
      </c>
      <c r="S1011" s="16" t="s">
        <v>61</v>
      </c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77"/>
      <c r="AK1011" s="66"/>
      <c r="AL1011" s="79"/>
      <c r="AM1011" s="79"/>
      <c r="AN1011" s="79"/>
      <c r="AO1011" s="79"/>
      <c r="AP1011" s="79"/>
    </row>
    <row r="1012" spans="1:43" ht="94.5" x14ac:dyDescent="0.25">
      <c r="A1012" s="16" t="s">
        <v>3645</v>
      </c>
      <c r="B1012" s="57" t="s">
        <v>2615</v>
      </c>
      <c r="C1012" s="7" t="s">
        <v>2616</v>
      </c>
      <c r="D1012" s="7" t="s">
        <v>1144</v>
      </c>
      <c r="E1012" s="7" t="s">
        <v>2617</v>
      </c>
      <c r="F1012" s="59" t="s">
        <v>2650</v>
      </c>
      <c r="G1012" s="16">
        <v>0</v>
      </c>
      <c r="H1012" s="28" t="s">
        <v>3699</v>
      </c>
      <c r="I1012" s="16" t="s">
        <v>2647</v>
      </c>
      <c r="J1012" s="16" t="s">
        <v>2647</v>
      </c>
      <c r="K1012" s="59" t="s">
        <v>2648</v>
      </c>
      <c r="L1012" s="16" t="s">
        <v>30</v>
      </c>
      <c r="M1012" s="59" t="s">
        <v>2649</v>
      </c>
      <c r="N1012" s="7" t="s">
        <v>2630</v>
      </c>
      <c r="O1012" s="58">
        <v>4</v>
      </c>
      <c r="P1012" s="58">
        <v>41994.65</v>
      </c>
      <c r="Q1012" s="24">
        <f t="shared" si="32"/>
        <v>167978.6</v>
      </c>
      <c r="R1012" s="24">
        <f t="shared" si="33"/>
        <v>188136.03200000004</v>
      </c>
      <c r="S1012" s="16" t="s">
        <v>61</v>
      </c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77"/>
      <c r="AK1012" s="66"/>
      <c r="AL1012" s="79"/>
      <c r="AM1012" s="79"/>
      <c r="AN1012" s="79"/>
      <c r="AO1012" s="79"/>
      <c r="AP1012" s="79"/>
    </row>
    <row r="1013" spans="1:43" ht="94.5" x14ac:dyDescent="0.25">
      <c r="A1013" s="16" t="s">
        <v>3646</v>
      </c>
      <c r="B1013" s="57" t="s">
        <v>2618</v>
      </c>
      <c r="C1013" s="7" t="s">
        <v>2619</v>
      </c>
      <c r="D1013" s="7" t="s">
        <v>487</v>
      </c>
      <c r="E1013" s="7" t="s">
        <v>2620</v>
      </c>
      <c r="F1013" s="59" t="s">
        <v>2650</v>
      </c>
      <c r="G1013" s="16">
        <v>0</v>
      </c>
      <c r="H1013" s="28" t="s">
        <v>3699</v>
      </c>
      <c r="I1013" s="16" t="s">
        <v>2647</v>
      </c>
      <c r="J1013" s="16" t="s">
        <v>2647</v>
      </c>
      <c r="K1013" s="59" t="s">
        <v>2648</v>
      </c>
      <c r="L1013" s="16" t="s">
        <v>30</v>
      </c>
      <c r="M1013" s="59" t="s">
        <v>2649</v>
      </c>
      <c r="N1013" s="7" t="s">
        <v>2630</v>
      </c>
      <c r="O1013" s="58">
        <v>1</v>
      </c>
      <c r="P1013" s="58">
        <v>336000</v>
      </c>
      <c r="Q1013" s="24">
        <f t="shared" si="32"/>
        <v>336000</v>
      </c>
      <c r="R1013" s="24">
        <f t="shared" si="33"/>
        <v>376320.00000000006</v>
      </c>
      <c r="S1013" s="16" t="s">
        <v>61</v>
      </c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77"/>
      <c r="AK1013" s="66"/>
      <c r="AL1013" s="79"/>
      <c r="AM1013" s="79"/>
      <c r="AN1013" s="79"/>
      <c r="AO1013" s="79"/>
      <c r="AP1013" s="79"/>
    </row>
    <row r="1014" spans="1:43" ht="94.5" x14ac:dyDescent="0.25">
      <c r="A1014" s="16" t="s">
        <v>3647</v>
      </c>
      <c r="B1014" s="57" t="s">
        <v>2621</v>
      </c>
      <c r="C1014" s="7" t="s">
        <v>805</v>
      </c>
      <c r="D1014" s="7" t="s">
        <v>745</v>
      </c>
      <c r="E1014" s="7" t="s">
        <v>2622</v>
      </c>
      <c r="F1014" s="59" t="s">
        <v>2650</v>
      </c>
      <c r="G1014" s="16">
        <v>0</v>
      </c>
      <c r="H1014" s="28" t="s">
        <v>3699</v>
      </c>
      <c r="I1014" s="16" t="s">
        <v>2647</v>
      </c>
      <c r="J1014" s="16" t="s">
        <v>2647</v>
      </c>
      <c r="K1014" s="59" t="s">
        <v>2648</v>
      </c>
      <c r="L1014" s="16" t="s">
        <v>30</v>
      </c>
      <c r="M1014" s="59" t="s">
        <v>2649</v>
      </c>
      <c r="N1014" s="7" t="s">
        <v>2630</v>
      </c>
      <c r="O1014" s="58">
        <v>16</v>
      </c>
      <c r="P1014" s="58">
        <v>21214.46</v>
      </c>
      <c r="Q1014" s="24">
        <f t="shared" si="32"/>
        <v>339431.36</v>
      </c>
      <c r="R1014" s="24">
        <f t="shared" si="33"/>
        <v>380163.12320000003</v>
      </c>
      <c r="S1014" s="16" t="s">
        <v>61</v>
      </c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77"/>
      <c r="AK1014" s="66"/>
      <c r="AL1014" s="79"/>
      <c r="AM1014" s="79"/>
      <c r="AN1014" s="79"/>
      <c r="AO1014" s="79"/>
      <c r="AP1014" s="79"/>
    </row>
    <row r="1015" spans="1:43" ht="94.5" x14ac:dyDescent="0.25">
      <c r="A1015" s="16" t="s">
        <v>3648</v>
      </c>
      <c r="B1015" s="57" t="s">
        <v>1124</v>
      </c>
      <c r="C1015" s="7" t="s">
        <v>1125</v>
      </c>
      <c r="D1015" s="7" t="s">
        <v>1126</v>
      </c>
      <c r="E1015" s="7" t="s">
        <v>2623</v>
      </c>
      <c r="F1015" s="59" t="s">
        <v>2650</v>
      </c>
      <c r="G1015" s="16">
        <v>0</v>
      </c>
      <c r="H1015" s="28" t="s">
        <v>3699</v>
      </c>
      <c r="I1015" s="16" t="s">
        <v>2647</v>
      </c>
      <c r="J1015" s="16" t="s">
        <v>2647</v>
      </c>
      <c r="K1015" s="59" t="s">
        <v>2648</v>
      </c>
      <c r="L1015" s="16" t="s">
        <v>30</v>
      </c>
      <c r="M1015" s="59" t="s">
        <v>2649</v>
      </c>
      <c r="N1015" s="7" t="s">
        <v>2630</v>
      </c>
      <c r="O1015" s="58">
        <v>5</v>
      </c>
      <c r="P1015" s="58">
        <v>68302.080000000002</v>
      </c>
      <c r="Q1015" s="24">
        <f t="shared" si="32"/>
        <v>341510.40000000002</v>
      </c>
      <c r="R1015" s="24">
        <f t="shared" si="33"/>
        <v>382491.64800000004</v>
      </c>
      <c r="S1015" s="16" t="s">
        <v>61</v>
      </c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77"/>
      <c r="AK1015" s="66"/>
      <c r="AL1015" s="79"/>
      <c r="AM1015" s="79"/>
      <c r="AN1015" s="79"/>
      <c r="AO1015" s="79"/>
      <c r="AP1015" s="79"/>
    </row>
    <row r="1016" spans="1:43" ht="94.5" x14ac:dyDescent="0.25">
      <c r="A1016" s="16" t="s">
        <v>3649</v>
      </c>
      <c r="B1016" s="57" t="s">
        <v>2624</v>
      </c>
      <c r="C1016" s="7" t="s">
        <v>2625</v>
      </c>
      <c r="D1016" s="7" t="s">
        <v>2626</v>
      </c>
      <c r="E1016" s="7" t="s">
        <v>2627</v>
      </c>
      <c r="F1016" s="59" t="s">
        <v>2650</v>
      </c>
      <c r="G1016" s="16">
        <v>0</v>
      </c>
      <c r="H1016" s="28" t="s">
        <v>3699</v>
      </c>
      <c r="I1016" s="16" t="s">
        <v>2647</v>
      </c>
      <c r="J1016" s="16" t="s">
        <v>2647</v>
      </c>
      <c r="K1016" s="59" t="s">
        <v>2648</v>
      </c>
      <c r="L1016" s="16" t="s">
        <v>30</v>
      </c>
      <c r="M1016" s="59" t="s">
        <v>2649</v>
      </c>
      <c r="N1016" s="7" t="s">
        <v>2630</v>
      </c>
      <c r="O1016" s="58">
        <v>5</v>
      </c>
      <c r="P1016" s="58">
        <v>22973.43</v>
      </c>
      <c r="Q1016" s="24">
        <f t="shared" si="32"/>
        <v>114867.15</v>
      </c>
      <c r="R1016" s="24">
        <f t="shared" si="33"/>
        <v>128651.208</v>
      </c>
      <c r="S1016" s="16" t="s">
        <v>61</v>
      </c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77"/>
      <c r="AK1016" s="66"/>
      <c r="AL1016" s="79"/>
      <c r="AM1016" s="79"/>
      <c r="AN1016" s="79"/>
      <c r="AO1016" s="79"/>
      <c r="AP1016" s="79"/>
    </row>
    <row r="1017" spans="1:43" s="22" customFormat="1" ht="31.5" x14ac:dyDescent="0.25">
      <c r="A1017" s="27" t="s">
        <v>2628</v>
      </c>
      <c r="B1017" s="27"/>
      <c r="C1017" s="27"/>
      <c r="D1017" s="27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19">
        <f>SUM(Q18:Q1016)</f>
        <v>100260797.95599999</v>
      </c>
      <c r="R1017" s="19">
        <f t="shared" si="33"/>
        <v>112292093.71071999</v>
      </c>
      <c r="S1017" s="27"/>
      <c r="T1017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77"/>
      <c r="AK1017" s="66"/>
      <c r="AL1017" s="79"/>
      <c r="AM1017" s="79"/>
      <c r="AN1017" s="79"/>
      <c r="AO1017" s="79"/>
      <c r="AP1017" s="79"/>
      <c r="AQ1017" s="78"/>
    </row>
    <row r="1018" spans="1:43" s="22" customFormat="1" ht="15.75" x14ac:dyDescent="0.25">
      <c r="A1018" s="27"/>
      <c r="B1018" s="27" t="s">
        <v>62</v>
      </c>
      <c r="C1018" s="27"/>
      <c r="D1018" s="27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7"/>
      <c r="T1018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77"/>
      <c r="AK1018" s="66"/>
      <c r="AL1018" s="79"/>
      <c r="AM1018" s="79"/>
      <c r="AN1018" s="79"/>
      <c r="AO1018" s="79"/>
      <c r="AP1018" s="79"/>
      <c r="AQ1018" s="78"/>
    </row>
    <row r="1019" spans="1:43" ht="94.5" x14ac:dyDescent="0.25">
      <c r="A1019" s="38" t="s">
        <v>33</v>
      </c>
      <c r="B1019" s="39" t="s">
        <v>26</v>
      </c>
      <c r="C1019" s="40" t="s">
        <v>27</v>
      </c>
      <c r="D1019" s="40" t="s">
        <v>28</v>
      </c>
      <c r="E1019" s="40" t="s">
        <v>32</v>
      </c>
      <c r="F1019" s="39" t="s">
        <v>25</v>
      </c>
      <c r="G1019" s="39">
        <v>100</v>
      </c>
      <c r="H1019" s="41" t="s">
        <v>29</v>
      </c>
      <c r="I1019" s="39" t="s">
        <v>20</v>
      </c>
      <c r="J1019" s="39" t="s">
        <v>20</v>
      </c>
      <c r="K1019" s="39" t="s">
        <v>5</v>
      </c>
      <c r="L1019" s="39" t="s">
        <v>30</v>
      </c>
      <c r="M1019" s="39" t="s">
        <v>31</v>
      </c>
      <c r="N1019" s="39" t="s">
        <v>5</v>
      </c>
      <c r="O1019" s="42" t="s">
        <v>5</v>
      </c>
      <c r="P1019" s="42">
        <v>1</v>
      </c>
      <c r="Q1019" s="37">
        <v>80812.5</v>
      </c>
      <c r="R1019" s="37">
        <f>Q1019*1.12</f>
        <v>90510.000000000015</v>
      </c>
      <c r="S1019" s="39" t="s">
        <v>61</v>
      </c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77"/>
      <c r="AK1019" s="66"/>
      <c r="AL1019" s="79"/>
      <c r="AM1019" s="79"/>
      <c r="AN1019" s="79"/>
      <c r="AO1019" s="79"/>
      <c r="AP1019" s="79"/>
    </row>
    <row r="1020" spans="1:43" s="22" customFormat="1" ht="31.5" x14ac:dyDescent="0.25">
      <c r="A1020" s="27" t="s">
        <v>53</v>
      </c>
      <c r="C1020" s="17"/>
      <c r="D1020" s="17"/>
      <c r="E1020" s="18"/>
      <c r="F1020" s="16"/>
      <c r="G1020" s="16"/>
      <c r="H1020" s="28"/>
      <c r="I1020" s="16"/>
      <c r="J1020" s="16"/>
      <c r="K1020" s="16"/>
      <c r="L1020" s="16"/>
      <c r="M1020" s="16"/>
      <c r="N1020" s="16"/>
      <c r="O1020" s="47"/>
      <c r="P1020" s="47"/>
      <c r="Q1020" s="19">
        <f>SUM(Q1019)</f>
        <v>80812.5</v>
      </c>
      <c r="R1020" s="19">
        <f>SUM(R1019)</f>
        <v>90510.000000000015</v>
      </c>
      <c r="S1020" s="16"/>
      <c r="T1020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77"/>
      <c r="AK1020" s="66"/>
      <c r="AL1020" s="79"/>
      <c r="AM1020" s="79"/>
      <c r="AN1020" s="79"/>
      <c r="AO1020" s="79"/>
      <c r="AP1020" s="79"/>
      <c r="AQ1020" s="78"/>
    </row>
    <row r="1021" spans="1:43" s="22" customFormat="1" ht="18.75" x14ac:dyDescent="0.25">
      <c r="A1021" s="16"/>
      <c r="B1021" s="27" t="s">
        <v>63</v>
      </c>
      <c r="C1021" s="17"/>
      <c r="D1021" s="17"/>
      <c r="E1021" s="18"/>
      <c r="F1021" s="16"/>
      <c r="G1021" s="16"/>
      <c r="H1021" s="28"/>
      <c r="I1021" s="16"/>
      <c r="J1021" s="16"/>
      <c r="K1021" s="16"/>
      <c r="L1021" s="16"/>
      <c r="M1021" s="16"/>
      <c r="N1021" s="16"/>
      <c r="O1021" s="47"/>
      <c r="P1021" s="47"/>
      <c r="Q1021" s="19"/>
      <c r="R1021" s="19"/>
      <c r="S1021" s="16"/>
      <c r="T1021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77"/>
      <c r="AK1021" s="66"/>
      <c r="AL1021" s="79"/>
      <c r="AM1021" s="79"/>
      <c r="AN1021" s="79"/>
      <c r="AO1021" s="79"/>
      <c r="AP1021" s="79"/>
      <c r="AQ1021" s="78"/>
    </row>
    <row r="1022" spans="1:43" ht="94.5" x14ac:dyDescent="0.25">
      <c r="A1022" s="43" t="s">
        <v>21</v>
      </c>
      <c r="B1022" s="44" t="s">
        <v>35</v>
      </c>
      <c r="C1022" s="45" t="s">
        <v>36</v>
      </c>
      <c r="D1022" s="45" t="s">
        <v>36</v>
      </c>
      <c r="E1022" s="34" t="s">
        <v>37</v>
      </c>
      <c r="F1022" s="33" t="s">
        <v>25</v>
      </c>
      <c r="G1022" s="33">
        <v>100</v>
      </c>
      <c r="H1022" s="35" t="s">
        <v>29</v>
      </c>
      <c r="I1022" s="33" t="s">
        <v>20</v>
      </c>
      <c r="J1022" s="33" t="s">
        <v>20</v>
      </c>
      <c r="K1022" s="33" t="s">
        <v>5</v>
      </c>
      <c r="L1022" s="33" t="s">
        <v>30</v>
      </c>
      <c r="M1022" s="33" t="s">
        <v>31</v>
      </c>
      <c r="N1022" s="33" t="s">
        <v>5</v>
      </c>
      <c r="O1022" s="36" t="s">
        <v>5</v>
      </c>
      <c r="P1022" s="36">
        <v>1</v>
      </c>
      <c r="Q1022" s="46">
        <v>1449000</v>
      </c>
      <c r="R1022" s="46">
        <f>Q1022*1.12</f>
        <v>1622880.0000000002</v>
      </c>
      <c r="S1022" s="44" t="s">
        <v>61</v>
      </c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77"/>
      <c r="AK1022" s="66"/>
      <c r="AL1022" s="79"/>
      <c r="AM1022" s="79"/>
      <c r="AN1022" s="79"/>
      <c r="AO1022" s="79"/>
      <c r="AP1022" s="79"/>
    </row>
    <row r="1023" spans="1:43" ht="94.5" x14ac:dyDescent="0.25">
      <c r="A1023" s="21" t="s">
        <v>55</v>
      </c>
      <c r="B1023" s="16" t="s">
        <v>38</v>
      </c>
      <c r="C1023" s="17" t="s">
        <v>39</v>
      </c>
      <c r="D1023" s="17" t="s">
        <v>40</v>
      </c>
      <c r="E1023" s="12" t="s">
        <v>41</v>
      </c>
      <c r="F1023" s="7" t="s">
        <v>25</v>
      </c>
      <c r="G1023" s="7">
        <v>100</v>
      </c>
      <c r="H1023" s="8" t="s">
        <v>29</v>
      </c>
      <c r="I1023" s="7" t="s">
        <v>20</v>
      </c>
      <c r="J1023" s="7" t="s">
        <v>20</v>
      </c>
      <c r="K1023" s="7" t="s">
        <v>5</v>
      </c>
      <c r="L1023" s="7" t="s">
        <v>30</v>
      </c>
      <c r="M1023" s="7" t="s">
        <v>31</v>
      </c>
      <c r="N1023" s="7" t="s">
        <v>5</v>
      </c>
      <c r="O1023" s="9" t="s">
        <v>5</v>
      </c>
      <c r="P1023" s="9">
        <v>1</v>
      </c>
      <c r="Q1023" s="24">
        <v>1035000</v>
      </c>
      <c r="R1023" s="24">
        <f>Q1023*1.12</f>
        <v>1159200</v>
      </c>
      <c r="S1023" s="16" t="s">
        <v>61</v>
      </c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77"/>
      <c r="AK1023" s="66"/>
      <c r="AL1023" s="79"/>
      <c r="AM1023" s="79"/>
      <c r="AN1023" s="79"/>
      <c r="AO1023" s="79"/>
      <c r="AP1023" s="79"/>
    </row>
    <row r="1024" spans="1:43" ht="94.5" x14ac:dyDescent="0.25">
      <c r="A1024" s="21" t="s">
        <v>56</v>
      </c>
      <c r="B1024" s="16" t="s">
        <v>38</v>
      </c>
      <c r="C1024" s="17" t="s">
        <v>39</v>
      </c>
      <c r="D1024" s="17" t="s">
        <v>40</v>
      </c>
      <c r="E1024" s="12" t="s">
        <v>42</v>
      </c>
      <c r="F1024" s="7" t="s">
        <v>25</v>
      </c>
      <c r="G1024" s="7">
        <v>100</v>
      </c>
      <c r="H1024" s="8" t="s">
        <v>29</v>
      </c>
      <c r="I1024" s="7" t="s">
        <v>20</v>
      </c>
      <c r="J1024" s="7" t="s">
        <v>20</v>
      </c>
      <c r="K1024" s="7" t="s">
        <v>5</v>
      </c>
      <c r="L1024" s="7" t="s">
        <v>30</v>
      </c>
      <c r="M1024" s="7" t="s">
        <v>31</v>
      </c>
      <c r="N1024" s="7" t="s">
        <v>5</v>
      </c>
      <c r="O1024" s="9" t="s">
        <v>5</v>
      </c>
      <c r="P1024" s="9">
        <v>1</v>
      </c>
      <c r="Q1024" s="24">
        <v>95714.06</v>
      </c>
      <c r="R1024" s="24">
        <f t="shared" ref="R1024:R1028" si="34">Q1024*1.12</f>
        <v>107199.74720000001</v>
      </c>
      <c r="S1024" s="16" t="s">
        <v>61</v>
      </c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77"/>
      <c r="AK1024" s="66"/>
      <c r="AL1024" s="79"/>
      <c r="AM1024" s="79"/>
      <c r="AN1024" s="79"/>
      <c r="AO1024" s="79"/>
      <c r="AP1024" s="79"/>
    </row>
    <row r="1025" spans="1:43" ht="94.5" x14ac:dyDescent="0.25">
      <c r="A1025" s="21" t="s">
        <v>57</v>
      </c>
      <c r="B1025" s="16" t="s">
        <v>43</v>
      </c>
      <c r="C1025" s="17" t="s">
        <v>44</v>
      </c>
      <c r="D1025" s="17" t="s">
        <v>44</v>
      </c>
      <c r="E1025" s="12" t="s">
        <v>44</v>
      </c>
      <c r="F1025" s="7" t="s">
        <v>25</v>
      </c>
      <c r="G1025" s="7">
        <v>100</v>
      </c>
      <c r="H1025" s="8" t="s">
        <v>29</v>
      </c>
      <c r="I1025" s="7" t="s">
        <v>20</v>
      </c>
      <c r="J1025" s="7" t="s">
        <v>20</v>
      </c>
      <c r="K1025" s="7" t="s">
        <v>5</v>
      </c>
      <c r="L1025" s="7" t="s">
        <v>30</v>
      </c>
      <c r="M1025" s="7" t="s">
        <v>31</v>
      </c>
      <c r="N1025" s="7" t="s">
        <v>5</v>
      </c>
      <c r="O1025" s="9" t="s">
        <v>5</v>
      </c>
      <c r="P1025" s="9">
        <v>1</v>
      </c>
      <c r="Q1025" s="24">
        <v>224490</v>
      </c>
      <c r="R1025" s="24">
        <f t="shared" si="34"/>
        <v>251428.80000000002</v>
      </c>
      <c r="S1025" s="16" t="s">
        <v>61</v>
      </c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77"/>
      <c r="AK1025" s="66"/>
      <c r="AL1025" s="79"/>
      <c r="AM1025" s="79"/>
      <c r="AN1025" s="79"/>
      <c r="AO1025" s="79"/>
      <c r="AP1025" s="79"/>
    </row>
    <row r="1026" spans="1:43" ht="94.5" x14ac:dyDescent="0.25">
      <c r="A1026" s="21" t="s">
        <v>58</v>
      </c>
      <c r="B1026" s="16" t="s">
        <v>45</v>
      </c>
      <c r="C1026" s="17" t="s">
        <v>46</v>
      </c>
      <c r="D1026" s="17" t="s">
        <v>47</v>
      </c>
      <c r="E1026" s="12" t="s">
        <v>48</v>
      </c>
      <c r="F1026" s="7" t="s">
        <v>25</v>
      </c>
      <c r="G1026" s="7">
        <v>100</v>
      </c>
      <c r="H1026" s="8" t="s">
        <v>29</v>
      </c>
      <c r="I1026" s="7" t="s">
        <v>20</v>
      </c>
      <c r="J1026" s="7" t="s">
        <v>20</v>
      </c>
      <c r="K1026" s="7" t="s">
        <v>5</v>
      </c>
      <c r="L1026" s="7" t="s">
        <v>30</v>
      </c>
      <c r="M1026" s="7" t="s">
        <v>31</v>
      </c>
      <c r="N1026" s="7" t="s">
        <v>5</v>
      </c>
      <c r="O1026" s="9" t="s">
        <v>5</v>
      </c>
      <c r="P1026" s="9">
        <v>1</v>
      </c>
      <c r="Q1026" s="24">
        <v>54062.8</v>
      </c>
      <c r="R1026" s="24">
        <f t="shared" si="34"/>
        <v>60550.33600000001</v>
      </c>
      <c r="S1026" s="16" t="s">
        <v>61</v>
      </c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77"/>
      <c r="AK1026" s="66"/>
      <c r="AL1026" s="79"/>
      <c r="AM1026" s="79"/>
      <c r="AN1026" s="79"/>
      <c r="AO1026" s="79"/>
      <c r="AP1026" s="79"/>
    </row>
    <row r="1027" spans="1:43" ht="131.25" x14ac:dyDescent="0.25">
      <c r="A1027" s="21" t="s">
        <v>59</v>
      </c>
      <c r="B1027" s="16" t="s">
        <v>49</v>
      </c>
      <c r="C1027" s="17" t="s">
        <v>50</v>
      </c>
      <c r="D1027" s="17" t="s">
        <v>50</v>
      </c>
      <c r="E1027" s="12" t="s">
        <v>51</v>
      </c>
      <c r="F1027" s="7" t="s">
        <v>25</v>
      </c>
      <c r="G1027" s="7">
        <v>100</v>
      </c>
      <c r="H1027" s="8" t="s">
        <v>29</v>
      </c>
      <c r="I1027" s="7" t="s">
        <v>20</v>
      </c>
      <c r="J1027" s="7" t="s">
        <v>20</v>
      </c>
      <c r="K1027" s="7" t="s">
        <v>5</v>
      </c>
      <c r="L1027" s="7" t="s">
        <v>30</v>
      </c>
      <c r="M1027" s="7" t="s">
        <v>31</v>
      </c>
      <c r="N1027" s="7" t="s">
        <v>5</v>
      </c>
      <c r="O1027" s="9" t="s">
        <v>5</v>
      </c>
      <c r="P1027" s="9">
        <v>1</v>
      </c>
      <c r="Q1027" s="24">
        <v>345187.5</v>
      </c>
      <c r="R1027" s="24">
        <f t="shared" si="34"/>
        <v>386610.00000000006</v>
      </c>
      <c r="S1027" s="16" t="s">
        <v>61</v>
      </c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77"/>
      <c r="AK1027" s="66"/>
      <c r="AL1027" s="79"/>
      <c r="AM1027" s="79"/>
      <c r="AN1027" s="79"/>
      <c r="AO1027" s="79"/>
      <c r="AP1027" s="79"/>
    </row>
    <row r="1028" spans="1:43" ht="131.25" x14ac:dyDescent="0.25">
      <c r="A1028" s="21" t="s">
        <v>60</v>
      </c>
      <c r="B1028" s="16" t="s">
        <v>49</v>
      </c>
      <c r="C1028" s="17" t="s">
        <v>50</v>
      </c>
      <c r="D1028" s="17" t="s">
        <v>50</v>
      </c>
      <c r="E1028" s="12" t="s">
        <v>52</v>
      </c>
      <c r="F1028" s="7" t="s">
        <v>25</v>
      </c>
      <c r="G1028" s="7">
        <v>100</v>
      </c>
      <c r="H1028" s="8" t="s">
        <v>29</v>
      </c>
      <c r="I1028" s="7" t="s">
        <v>20</v>
      </c>
      <c r="J1028" s="7" t="s">
        <v>20</v>
      </c>
      <c r="K1028" s="7" t="s">
        <v>5</v>
      </c>
      <c r="L1028" s="7" t="s">
        <v>30</v>
      </c>
      <c r="M1028" s="7" t="s">
        <v>31</v>
      </c>
      <c r="N1028" s="7" t="s">
        <v>5</v>
      </c>
      <c r="O1028" s="9" t="s">
        <v>5</v>
      </c>
      <c r="P1028" s="51">
        <v>1</v>
      </c>
      <c r="Q1028" s="24">
        <v>123060.94</v>
      </c>
      <c r="R1028" s="24">
        <f t="shared" si="34"/>
        <v>137828.25280000002</v>
      </c>
      <c r="S1028" s="16" t="s">
        <v>61</v>
      </c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77"/>
      <c r="AK1028" s="66"/>
      <c r="AL1028" s="79"/>
      <c r="AM1028" s="79"/>
      <c r="AN1028" s="79"/>
      <c r="AO1028" s="79"/>
      <c r="AP1028" s="79"/>
    </row>
    <row r="1029" spans="1:43" ht="131.25" x14ac:dyDescent="0.25">
      <c r="A1029" s="30" t="s">
        <v>3652</v>
      </c>
      <c r="B1029" s="48" t="s">
        <v>3650</v>
      </c>
      <c r="C1029" s="31" t="s">
        <v>3651</v>
      </c>
      <c r="D1029" s="31" t="s">
        <v>3651</v>
      </c>
      <c r="E1029" s="31" t="s">
        <v>3651</v>
      </c>
      <c r="F1029" s="49" t="s">
        <v>25</v>
      </c>
      <c r="G1029" s="49">
        <v>100</v>
      </c>
      <c r="H1029" s="50" t="s">
        <v>29</v>
      </c>
      <c r="I1029" s="49" t="s">
        <v>20</v>
      </c>
      <c r="J1029" s="49" t="s">
        <v>20</v>
      </c>
      <c r="K1029" s="49" t="s">
        <v>5</v>
      </c>
      <c r="L1029" s="49" t="s">
        <v>30</v>
      </c>
      <c r="M1029" s="49" t="s">
        <v>31</v>
      </c>
      <c r="N1029" s="49" t="s">
        <v>5</v>
      </c>
      <c r="O1029" s="61" t="s">
        <v>5</v>
      </c>
      <c r="P1029" s="47">
        <v>1</v>
      </c>
      <c r="Q1029" s="32">
        <v>2171972766.8800001</v>
      </c>
      <c r="R1029" s="32">
        <f>Q1029*1.12</f>
        <v>2432609498.9056005</v>
      </c>
      <c r="S1029" s="30" t="s">
        <v>61</v>
      </c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77"/>
      <c r="AK1029" s="66"/>
      <c r="AL1029" s="79"/>
      <c r="AM1029" s="79"/>
      <c r="AN1029" s="79"/>
      <c r="AO1029" s="79"/>
      <c r="AP1029" s="79"/>
    </row>
    <row r="1030" spans="1:43" ht="94.5" x14ac:dyDescent="0.25">
      <c r="A1030" s="30" t="s">
        <v>3658</v>
      </c>
      <c r="B1030" s="17" t="s">
        <v>3655</v>
      </c>
      <c r="C1030" s="31" t="s">
        <v>3656</v>
      </c>
      <c r="D1030" s="31" t="s">
        <v>3656</v>
      </c>
      <c r="E1030" s="31" t="s">
        <v>3657</v>
      </c>
      <c r="F1030" s="49" t="s">
        <v>25</v>
      </c>
      <c r="G1030" s="49">
        <v>100</v>
      </c>
      <c r="H1030" s="50" t="s">
        <v>2646</v>
      </c>
      <c r="I1030" s="49" t="s">
        <v>20</v>
      </c>
      <c r="J1030" s="49" t="s">
        <v>20</v>
      </c>
      <c r="K1030" s="49" t="s">
        <v>5</v>
      </c>
      <c r="L1030" s="49" t="s">
        <v>30</v>
      </c>
      <c r="M1030" s="49" t="s">
        <v>31</v>
      </c>
      <c r="N1030" s="49" t="s">
        <v>5</v>
      </c>
      <c r="O1030" s="51" t="s">
        <v>5</v>
      </c>
      <c r="P1030" s="14">
        <v>1</v>
      </c>
      <c r="Q1030" s="32">
        <v>268211.25</v>
      </c>
      <c r="R1030" s="32">
        <v>300396.59999999998</v>
      </c>
      <c r="S1030" s="30" t="s">
        <v>61</v>
      </c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77"/>
      <c r="AK1030" s="66"/>
      <c r="AL1030" s="79"/>
      <c r="AM1030" s="79"/>
      <c r="AN1030" s="79"/>
      <c r="AO1030" s="79"/>
      <c r="AP1030" s="79"/>
    </row>
    <row r="1031" spans="1:43" s="22" customFormat="1" ht="37.5" x14ac:dyDescent="0.45">
      <c r="A1031" s="18" t="s">
        <v>34</v>
      </c>
      <c r="C1031" s="53"/>
      <c r="D1031" s="54"/>
      <c r="E1031" s="55"/>
      <c r="F1031" s="56"/>
      <c r="Q1031" s="19">
        <f>SUM(Q1022:Q1030)</f>
        <v>2175567493.4300003</v>
      </c>
      <c r="R1031" s="19">
        <f>SUM(R1022:R1030)</f>
        <v>2436635592.6416006</v>
      </c>
      <c r="T1031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77"/>
      <c r="AK1031" s="66"/>
      <c r="AL1031" s="79"/>
      <c r="AM1031" s="79"/>
      <c r="AN1031" s="79"/>
      <c r="AO1031" s="79"/>
      <c r="AP1031" s="79"/>
      <c r="AQ1031" s="78"/>
    </row>
    <row r="1032" spans="1:43" ht="33" x14ac:dyDescent="0.45">
      <c r="B1032" s="13" t="s">
        <v>54</v>
      </c>
      <c r="C1032" s="26"/>
      <c r="D1032" s="10"/>
      <c r="E1032" s="25"/>
      <c r="F1032" s="11"/>
      <c r="Q1032" s="52">
        <f>Q1017+Q1020+Q1031</f>
        <v>2275909103.8860002</v>
      </c>
      <c r="R1032" s="52">
        <f>R1017+R1020+R1031</f>
        <v>2549018196.3523207</v>
      </c>
    </row>
    <row r="1035" spans="1:43" ht="15.75" customHeight="1" x14ac:dyDescent="0.25">
      <c r="A1035" s="86" t="s">
        <v>22</v>
      </c>
      <c r="B1035" s="86"/>
    </row>
    <row r="1036" spans="1:43" ht="15.75" x14ac:dyDescent="0.25">
      <c r="A1036" s="82" t="s">
        <v>23</v>
      </c>
      <c r="B1036" s="82"/>
    </row>
    <row r="1037" spans="1:43" ht="42" customHeight="1" x14ac:dyDescent="0.25"/>
    <row r="1038" spans="1:43" ht="14.25" customHeight="1" x14ac:dyDescent="0.25"/>
  </sheetData>
  <autoFilter ref="A16:AK1032"/>
  <mergeCells count="9">
    <mergeCell ref="N10:S10"/>
    <mergeCell ref="D14:G14"/>
    <mergeCell ref="A1035:B1035"/>
    <mergeCell ref="P4:S4"/>
    <mergeCell ref="P3:S3"/>
    <mergeCell ref="P5:S5"/>
    <mergeCell ref="D13:G13"/>
    <mergeCell ref="N8:S8"/>
    <mergeCell ref="N9:S9"/>
  </mergeCells>
  <conditionalFormatting sqref="E18:E1016">
    <cfRule type="duplicateValues" dxfId="5" priority="371" stopIfTrue="1"/>
  </conditionalFormatting>
  <conditionalFormatting sqref="E18:E1016">
    <cfRule type="duplicateValues" dxfId="4" priority="373" stopIfTrue="1"/>
    <cfRule type="duplicateValues" dxfId="3" priority="374" stopIfTrue="1"/>
    <cfRule type="duplicateValues" dxfId="2" priority="375" stopIfTrue="1"/>
    <cfRule type="duplicateValues" dxfId="1" priority="376" stopIfTrue="1"/>
    <cfRule type="duplicateValues" dxfId="0" priority="377" stopIfTrue="1"/>
  </conditionalFormatting>
  <pageMargins left="0.7" right="0.7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100 мрп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Динара Шильдебаева</cp:lastModifiedBy>
  <cp:lastPrinted>2023-02-24T04:50:26Z</cp:lastPrinted>
  <dcterms:created xsi:type="dcterms:W3CDTF">2022-09-28T09:08:24Z</dcterms:created>
  <dcterms:modified xsi:type="dcterms:W3CDTF">2023-04-13T07:59:18Z</dcterms:modified>
</cp:coreProperties>
</file>